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alinity Control Project Documents\"/>
    </mc:Choice>
  </mc:AlternateContent>
  <xr:revisionPtr revIDLastSave="0" documentId="8_{B8F0A69B-A9AE-4404-9342-3538AC23B1F0}" xr6:coauthVersionLast="46" xr6:coauthVersionMax="46" xr10:uidLastSave="{00000000-0000-0000-0000-000000000000}"/>
  <bookViews>
    <workbookView xWindow="4050" yWindow="435" windowWidth="24750" windowHeight="14933" tabRatio="725" activeTab="1" xr2:uid="{1BEA85A4-2EDF-4632-925B-2A20818E8C2B}"/>
  </bookViews>
  <sheets>
    <sheet name="Production Well Info" sheetId="1" r:id="rId1"/>
    <sheet name="OW Depth-Sp Cond-TDS" sheetId="2" r:id="rId2"/>
    <sheet name="Graphs" sheetId="18" r:id="rId3"/>
    <sheet name="Total Injection &amp; Wells (gal)" sheetId="19" r:id="rId4"/>
    <sheet name="Cl from Riv Surv at hwy 287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C44" i="2"/>
  <c r="B44" i="2"/>
  <c r="B24" i="2"/>
  <c r="D21" i="20"/>
  <c r="C21" i="20"/>
  <c r="J5" i="19" l="1"/>
  <c r="I5" i="19"/>
  <c r="H5" i="19"/>
  <c r="G5" i="19"/>
  <c r="F5" i="19"/>
  <c r="E5" i="19"/>
  <c r="D5" i="19"/>
  <c r="K5" i="19" s="1"/>
  <c r="C5" i="19"/>
  <c r="G24" i="1" l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<sst xmlns="http://schemas.openxmlformats.org/spreadsheetml/2006/main" count="276" uniqueCount="159">
  <si>
    <t>Well</t>
  </si>
  <si>
    <t>Completion Zone</t>
  </si>
  <si>
    <t>Completion Interval, ft</t>
  </si>
  <si>
    <t>Measuring Point (MP)</t>
  </si>
  <si>
    <r>
      <t>MP elevation, ft. above MSL</t>
    </r>
    <r>
      <rPr>
        <vertAlign val="superscript"/>
        <sz val="10"/>
        <rFont val="Arial"/>
        <family val="2"/>
      </rPr>
      <t>1</t>
    </r>
  </si>
  <si>
    <t>Depth to water, ft below MP</t>
  </si>
  <si>
    <t>Water-level elevation, ft above MSL</t>
  </si>
  <si>
    <t>Date / Time of measurement</t>
  </si>
  <si>
    <t>COMPLIANCE OBSERVATION WELLS</t>
  </si>
  <si>
    <r>
      <t>OW-5A</t>
    </r>
    <r>
      <rPr>
        <vertAlign val="superscript"/>
        <sz val="10"/>
        <rFont val="Arial"/>
        <family val="2"/>
      </rPr>
      <t>2</t>
    </r>
  </si>
  <si>
    <t>Truj.-Tec.</t>
  </si>
  <si>
    <r>
      <t>200.0-440.0</t>
    </r>
    <r>
      <rPr>
        <vertAlign val="superscript"/>
        <sz val="10"/>
        <rFont val="Arial"/>
        <family val="2"/>
      </rPr>
      <t>3</t>
    </r>
  </si>
  <si>
    <t>Top of 2" PVC csg</t>
  </si>
  <si>
    <t>/</t>
  </si>
  <si>
    <t>OW-5B</t>
  </si>
  <si>
    <t>Trujillo</t>
  </si>
  <si>
    <t>152.0-172.0</t>
  </si>
  <si>
    <t>OW-6A</t>
  </si>
  <si>
    <t>143.0-193.0</t>
  </si>
  <si>
    <t>OW-6B</t>
  </si>
  <si>
    <t>83.0-123.0</t>
  </si>
  <si>
    <r>
      <t>OW-6C</t>
    </r>
    <r>
      <rPr>
        <vertAlign val="superscript"/>
        <sz val="10"/>
        <rFont val="Arial"/>
        <family val="2"/>
      </rPr>
      <t>2</t>
    </r>
  </si>
  <si>
    <t>Tecovas</t>
  </si>
  <si>
    <t>280.6-380.6</t>
  </si>
  <si>
    <t>OW-9</t>
  </si>
  <si>
    <t>82.9-142.9</t>
  </si>
  <si>
    <t>OW-10</t>
  </si>
  <si>
    <t>125-164</t>
  </si>
  <si>
    <t>OW-11</t>
  </si>
  <si>
    <t>264-303</t>
  </si>
  <si>
    <r>
      <t>OW-12</t>
    </r>
    <r>
      <rPr>
        <vertAlign val="superscript"/>
        <sz val="10"/>
        <rFont val="Arial"/>
        <family val="2"/>
      </rPr>
      <t>2</t>
    </r>
  </si>
  <si>
    <t>245-284</t>
  </si>
  <si>
    <r>
      <t>OW-13A</t>
    </r>
    <r>
      <rPr>
        <vertAlign val="superscript"/>
        <sz val="10"/>
        <rFont val="Arial"/>
        <family val="2"/>
      </rPr>
      <t>2</t>
    </r>
  </si>
  <si>
    <t>328-367</t>
  </si>
  <si>
    <t>OW-13B</t>
  </si>
  <si>
    <r>
      <t>102-142</t>
    </r>
    <r>
      <rPr>
        <vertAlign val="superscript"/>
        <sz val="10"/>
        <rFont val="Arial"/>
        <family val="2"/>
      </rPr>
      <t>4</t>
    </r>
  </si>
  <si>
    <t>OW-14</t>
  </si>
  <si>
    <t>156-195</t>
  </si>
  <si>
    <t>OW-15</t>
  </si>
  <si>
    <t>136-175</t>
  </si>
  <si>
    <t>OW-16</t>
  </si>
  <si>
    <t>121-160</t>
  </si>
  <si>
    <r>
      <t>TW-2</t>
    </r>
    <r>
      <rPr>
        <vertAlign val="superscript"/>
        <sz val="10"/>
        <rFont val="Arial"/>
        <family val="2"/>
      </rPr>
      <t>2</t>
    </r>
  </si>
  <si>
    <t>175.5-295.5</t>
  </si>
  <si>
    <t>Top of 6 5/8" steel csg</t>
  </si>
  <si>
    <r>
      <t>TW-3</t>
    </r>
    <r>
      <rPr>
        <vertAlign val="superscript"/>
        <sz val="10"/>
        <rFont val="Arial"/>
        <family val="2"/>
      </rPr>
      <t>2</t>
    </r>
  </si>
  <si>
    <t>135.4-274.2</t>
  </si>
  <si>
    <t>TW-4</t>
  </si>
  <si>
    <r>
      <t>Trujillo</t>
    </r>
    <r>
      <rPr>
        <vertAlign val="superscript"/>
        <sz val="10"/>
        <rFont val="Arial"/>
        <family val="2"/>
      </rPr>
      <t>5</t>
    </r>
  </si>
  <si>
    <t>54.4-112.9</t>
  </si>
  <si>
    <t>Top of 6" steel csg</t>
  </si>
  <si>
    <t>SUPPLEMENTAL WELLS</t>
  </si>
  <si>
    <t>Logan #2</t>
  </si>
  <si>
    <t>Trujillo (?)</t>
  </si>
  <si>
    <t>TD 254</t>
  </si>
  <si>
    <t>Logan #4</t>
  </si>
  <si>
    <t>TD 205</t>
  </si>
  <si>
    <t>TD unknown</t>
  </si>
  <si>
    <t>Calculated TDS, mg/l</t>
  </si>
  <si>
    <t>Average</t>
  </si>
  <si>
    <t>OW-5A</t>
  </si>
  <si>
    <t>OW-6C</t>
  </si>
  <si>
    <t>OW-12</t>
  </si>
  <si>
    <t>OW-13A</t>
  </si>
  <si>
    <t>TW-2</t>
  </si>
  <si>
    <t>TW-3</t>
  </si>
  <si>
    <t>PW 1-1</t>
  </si>
  <si>
    <t>PW 1-2</t>
  </si>
  <si>
    <t>PW 1-3</t>
  </si>
  <si>
    <t>PW 1-4</t>
  </si>
  <si>
    <t>PW 1-5</t>
  </si>
  <si>
    <t>PW 1-6</t>
  </si>
  <si>
    <t>PW 2-1</t>
  </si>
  <si>
    <t>-</t>
  </si>
  <si>
    <t>Well Plugged</t>
  </si>
  <si>
    <t>16050**</t>
  </si>
  <si>
    <t>Injection Well</t>
  </si>
  <si>
    <t>1st Qtr 2003</t>
  </si>
  <si>
    <t>2nd Qtr 2003</t>
  </si>
  <si>
    <t>3rd Qtr 2003</t>
  </si>
  <si>
    <t>4th Qtr 2003</t>
  </si>
  <si>
    <t>2nd Qtr 2004</t>
  </si>
  <si>
    <t>3rd Qtr 2004</t>
  </si>
  <si>
    <t>4th Qtr 2004</t>
  </si>
  <si>
    <t>1st Qtr 2005</t>
  </si>
  <si>
    <t>2nd Qtr 2005</t>
  </si>
  <si>
    <t>3rd Qtr 2005</t>
  </si>
  <si>
    <t>4th Qtr 2005</t>
  </si>
  <si>
    <t>1st Qtr 2006</t>
  </si>
  <si>
    <t>2nd Qtr 2006</t>
  </si>
  <si>
    <t>3rd Qtr 2006</t>
  </si>
  <si>
    <t>4th Qtr 2006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</si>
  <si>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</si>
  <si>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</si>
  <si>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</si>
  <si>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</si>
  <si>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</si>
  <si>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</si>
  <si>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</si>
  <si>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</si>
  <si>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</si>
  <si>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</si>
  <si>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</si>
  <si>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</si>
  <si>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</si>
  <si>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</si>
  <si>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</si>
  <si>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</si>
  <si>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</si>
  <si>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</si>
  <si>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</si>
  <si>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</si>
  <si>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</si>
  <si>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</si>
  <si>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4th QTR 2012</t>
  </si>
  <si>
    <t>1st QTR 2013</t>
  </si>
  <si>
    <t>2nd QTR 2013</t>
  </si>
  <si>
    <t>3rd QTR 2013</t>
  </si>
  <si>
    <t>4th QTR 2013</t>
  </si>
  <si>
    <t>1st half 2014</t>
  </si>
  <si>
    <t>2nd half 2014</t>
  </si>
  <si>
    <t>1st half 2015</t>
  </si>
  <si>
    <t>2nd half 2015</t>
  </si>
  <si>
    <t>1st half 2016</t>
  </si>
  <si>
    <t>2nd half 2016</t>
  </si>
  <si>
    <t>1st half 2017</t>
  </si>
  <si>
    <t>2nd half 2017</t>
  </si>
  <si>
    <t>1st half 2018</t>
  </si>
  <si>
    <t>2nd half 2018</t>
  </si>
  <si>
    <t>1st half 2019</t>
  </si>
  <si>
    <t>2nd half 2019</t>
  </si>
  <si>
    <t>1st half 2020</t>
  </si>
  <si>
    <t>2nd half 2020</t>
  </si>
  <si>
    <t>Total of all wells</t>
  </si>
  <si>
    <t>21 Chlorides</t>
  </si>
  <si>
    <t>19 Chlorides</t>
  </si>
  <si>
    <t>18 Chlorides</t>
  </si>
  <si>
    <t>17 Chloride</t>
  </si>
  <si>
    <t>16 Chloride</t>
  </si>
  <si>
    <t>15 Chloride</t>
  </si>
  <si>
    <t>14 Chloride</t>
  </si>
  <si>
    <t>13 Chloride</t>
  </si>
  <si>
    <t>12 Chloride</t>
  </si>
  <si>
    <t>11 Chloride</t>
  </si>
  <si>
    <t>09 Chloride</t>
  </si>
  <si>
    <t>08 Chloride</t>
  </si>
  <si>
    <t>06 Chloride</t>
  </si>
  <si>
    <t>04 Chloride</t>
  </si>
  <si>
    <t>03Chloride</t>
  </si>
  <si>
    <t>02 Chloride</t>
  </si>
  <si>
    <t>Hwy 87/287 (mi 138)</t>
  </si>
  <si>
    <t>Before W. Ama Crk (mi 134)</t>
  </si>
  <si>
    <t>Totals Gal Injected or Extracted</t>
  </si>
  <si>
    <t>Depth to Water</t>
  </si>
  <si>
    <t>Sp. Conductivity</t>
  </si>
  <si>
    <t>Lab TDS started in 2014</t>
  </si>
  <si>
    <t>TDS listed on Tucumcari Lab Sheet</t>
  </si>
  <si>
    <t>20 Chlorides</t>
  </si>
  <si>
    <t>Calculated TDS,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</si>
</sst>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"/>
    <numFmt numFmtId="165" formatCode="0.0"/>
    <numFmt numFmtId="166" formatCode="[$-409]mmmm\-yy;@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sz val="9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3" fillId="2" borderId="1" xfId="2" applyFont="1" applyFill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13" xfId="1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7" fontId="0" fillId="0" borderId="15" xfId="1" applyNumberFormat="1" applyFont="1" applyBorder="1" applyAlignment="1">
      <alignment horizontal="center"/>
    </xf>
    <xf numFmtId="167" fontId="0" fillId="0" borderId="16" xfId="1" applyNumberFormat="1" applyFont="1" applyBorder="1" applyAlignment="1">
      <alignment horizontal="center"/>
    </xf>
    <xf numFmtId="167" fontId="10" fillId="0" borderId="11" xfId="1" applyNumberFormat="1" applyFont="1" applyBorder="1" applyAlignment="1">
      <alignment horizontal="center" vertical="center"/>
    </xf>
    <xf numFmtId="167" fontId="10" fillId="0" borderId="12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3" fontId="7" fillId="0" borderId="3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6" fillId="0" borderId="28" xfId="1" applyNumberFormat="1" applyFont="1" applyBorder="1" applyAlignment="1">
      <alignment horizontal="center" vertical="center"/>
    </xf>
    <xf numFmtId="3" fontId="6" fillId="0" borderId="29" xfId="1" applyNumberFormat="1" applyFont="1" applyBorder="1" applyAlignment="1">
      <alignment horizontal="center" vertical="center"/>
    </xf>
    <xf numFmtId="0" fontId="0" fillId="3" borderId="24" xfId="0" applyFill="1" applyBorder="1" applyAlignment="1">
      <alignment horizontal="center" wrapText="1"/>
    </xf>
    <xf numFmtId="167" fontId="0" fillId="3" borderId="24" xfId="0" applyNumberFormat="1" applyFill="1" applyBorder="1" applyAlignment="1">
      <alignment horizontal="center" vertical="center"/>
    </xf>
    <xf numFmtId="167" fontId="0" fillId="4" borderId="24" xfId="0" applyNumberFormat="1" applyFill="1" applyBorder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0" fontId="11" fillId="0" borderId="1" xfId="3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5" xfId="3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5" applyFont="1" applyBorder="1" applyAlignment="1">
      <alignment horizontal="center"/>
    </xf>
    <xf numFmtId="0" fontId="11" fillId="0" borderId="15" xfId="5" applyFont="1" applyBorder="1" applyAlignment="1">
      <alignment horizontal="center"/>
    </xf>
    <xf numFmtId="3" fontId="11" fillId="0" borderId="4" xfId="3" applyNumberFormat="1" applyFont="1" applyBorder="1" applyAlignment="1">
      <alignment horizontal="center"/>
    </xf>
    <xf numFmtId="3" fontId="11" fillId="0" borderId="1" xfId="5" applyNumberFormat="1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1" fillId="0" borderId="23" xfId="3" applyNumberFormat="1" applyFont="1" applyBorder="1" applyAlignment="1">
      <alignment horizontal="center"/>
    </xf>
    <xf numFmtId="3" fontId="11" fillId="0" borderId="15" xfId="5" applyNumberFormat="1" applyFont="1" applyBorder="1" applyAlignment="1">
      <alignment horizontal="center"/>
    </xf>
    <xf numFmtId="3" fontId="11" fillId="0" borderId="15" xfId="2" applyNumberFormat="1" applyFont="1" applyBorder="1" applyAlignment="1">
      <alignment horizontal="center"/>
    </xf>
    <xf numFmtId="3" fontId="12" fillId="0" borderId="15" xfId="0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3" fontId="12" fillId="0" borderId="1" xfId="1" applyNumberFormat="1" applyFont="1" applyFill="1" applyBorder="1" applyAlignment="1">
      <alignment horizontal="center"/>
    </xf>
    <xf numFmtId="3" fontId="12" fillId="0" borderId="15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/>
    <xf numFmtId="0" fontId="11" fillId="0" borderId="18" xfId="2" applyFont="1" applyFill="1" applyBorder="1" applyAlignment="1">
      <alignment horizontal="center" wrapText="1"/>
    </xf>
    <xf numFmtId="166" fontId="11" fillId="0" borderId="22" xfId="2" applyNumberFormat="1" applyFont="1" applyFill="1" applyBorder="1" applyAlignment="1">
      <alignment horizontal="center" wrapText="1"/>
    </xf>
    <xf numFmtId="166" fontId="11" fillId="0" borderId="11" xfId="2" applyNumberFormat="1" applyFont="1" applyFill="1" applyBorder="1" applyAlignment="1">
      <alignment horizontal="center" wrapText="1"/>
    </xf>
    <xf numFmtId="166" fontId="11" fillId="0" borderId="11" xfId="0" applyNumberFormat="1" applyFont="1" applyFill="1" applyBorder="1" applyAlignment="1">
      <alignment horizontal="center"/>
    </xf>
    <xf numFmtId="166" fontId="11" fillId="0" borderId="12" xfId="0" applyNumberFormat="1" applyFont="1" applyFill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0" fontId="11" fillId="0" borderId="19" xfId="2" applyFont="1" applyFill="1" applyBorder="1" applyAlignment="1">
      <alignment horizontal="center"/>
    </xf>
    <xf numFmtId="2" fontId="11" fillId="0" borderId="4" xfId="3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1" fillId="0" borderId="13" xfId="3" applyFont="1" applyFill="1" applyBorder="1" applyAlignment="1">
      <alignment horizontal="center"/>
    </xf>
    <xf numFmtId="0" fontId="11" fillId="0" borderId="1" xfId="3" quotePrefix="1" applyFont="1" applyFill="1" applyBorder="1" applyAlignment="1">
      <alignment horizontal="center"/>
    </xf>
    <xf numFmtId="0" fontId="11" fillId="0" borderId="20" xfId="2" applyFont="1" applyFill="1" applyBorder="1" applyAlignment="1">
      <alignment horizontal="center"/>
    </xf>
    <xf numFmtId="2" fontId="11" fillId="0" borderId="23" xfId="3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165" fontId="11" fillId="0" borderId="15" xfId="0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5" xfId="3" applyFont="1" applyFill="1" applyBorder="1" applyAlignment="1">
      <alignment horizontal="center"/>
    </xf>
    <xf numFmtId="0" fontId="11" fillId="0" borderId="15" xfId="3" quotePrefix="1" applyFont="1" applyFill="1" applyBorder="1" applyAlignment="1">
      <alignment horizontal="center"/>
    </xf>
    <xf numFmtId="0" fontId="11" fillId="0" borderId="16" xfId="3" quotePrefix="1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11" fillId="0" borderId="0" xfId="3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1" xfId="3" applyNumberFormat="1" applyFont="1" applyFill="1" applyBorder="1" applyAlignment="1">
      <alignment horizontal="center"/>
    </xf>
    <xf numFmtId="3" fontId="11" fillId="0" borderId="13" xfId="3" applyNumberFormat="1" applyFont="1" applyFill="1" applyBorder="1" applyAlignment="1">
      <alignment horizontal="center"/>
    </xf>
    <xf numFmtId="3" fontId="11" fillId="0" borderId="1" xfId="3" quotePrefix="1" applyNumberFormat="1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3" fontId="11" fillId="0" borderId="15" xfId="3" applyNumberFormat="1" applyFont="1" applyFill="1" applyBorder="1" applyAlignment="1">
      <alignment horizontal="center"/>
    </xf>
    <xf numFmtId="3" fontId="11" fillId="0" borderId="15" xfId="3" quotePrefix="1" applyNumberFormat="1" applyFont="1" applyFill="1" applyBorder="1" applyAlignment="1">
      <alignment horizontal="center"/>
    </xf>
    <xf numFmtId="3" fontId="11" fillId="0" borderId="16" xfId="3" quotePrefix="1" applyNumberFormat="1" applyFont="1" applyFill="1" applyBorder="1" applyAlignment="1">
      <alignment horizontal="center"/>
    </xf>
    <xf numFmtId="3" fontId="11" fillId="0" borderId="18" xfId="2" applyNumberFormat="1" applyFont="1" applyFill="1" applyBorder="1" applyAlignment="1">
      <alignment horizontal="center" wrapText="1"/>
    </xf>
    <xf numFmtId="3" fontId="11" fillId="0" borderId="19" xfId="2" applyNumberFormat="1" applyFont="1" applyFill="1" applyBorder="1" applyAlignment="1">
      <alignment horizontal="center"/>
    </xf>
    <xf numFmtId="3" fontId="11" fillId="0" borderId="1" xfId="2" applyNumberFormat="1" applyFont="1" applyFill="1" applyBorder="1" applyAlignment="1">
      <alignment horizontal="center"/>
    </xf>
    <xf numFmtId="3" fontId="11" fillId="0" borderId="13" xfId="2" applyNumberFormat="1" applyFont="1" applyFill="1" applyBorder="1" applyAlignment="1">
      <alignment horizontal="center"/>
    </xf>
    <xf numFmtId="3" fontId="11" fillId="5" borderId="1" xfId="2" applyNumberFormat="1" applyFont="1" applyFill="1" applyBorder="1" applyAlignment="1">
      <alignment horizontal="center"/>
    </xf>
    <xf numFmtId="3" fontId="11" fillId="0" borderId="1" xfId="2" quotePrefix="1" applyNumberFormat="1" applyFont="1" applyFill="1" applyBorder="1" applyAlignment="1">
      <alignment horizontal="center"/>
    </xf>
    <xf numFmtId="3" fontId="11" fillId="0" borderId="20" xfId="2" applyNumberFormat="1" applyFont="1" applyFill="1" applyBorder="1" applyAlignment="1">
      <alignment horizontal="center"/>
    </xf>
    <xf numFmtId="3" fontId="11" fillId="0" borderId="15" xfId="2" applyNumberFormat="1" applyFont="1" applyFill="1" applyBorder="1" applyAlignment="1">
      <alignment horizontal="center"/>
    </xf>
    <xf numFmtId="3" fontId="11" fillId="0" borderId="15" xfId="2" quotePrefix="1" applyNumberFormat="1" applyFont="1" applyFill="1" applyBorder="1" applyAlignment="1">
      <alignment horizontal="center"/>
    </xf>
    <xf numFmtId="3" fontId="11" fillId="0" borderId="16" xfId="2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"/>
    </xf>
    <xf numFmtId="3" fontId="11" fillId="0" borderId="4" xfId="3" applyNumberFormat="1" applyFont="1" applyBorder="1" applyAlignment="1">
      <alignment horizontal="center" wrapText="1"/>
    </xf>
    <xf numFmtId="3" fontId="11" fillId="0" borderId="1" xfId="3" applyNumberFormat="1" applyFont="1" applyBorder="1" applyAlignment="1">
      <alignment horizontal="center"/>
    </xf>
    <xf numFmtId="3" fontId="11" fillId="0" borderId="23" xfId="3" applyNumberFormat="1" applyFont="1" applyBorder="1" applyAlignment="1">
      <alignment horizontal="center" wrapText="1"/>
    </xf>
    <xf numFmtId="3" fontId="11" fillId="0" borderId="15" xfId="3" applyNumberFormat="1" applyFont="1" applyBorder="1" applyAlignment="1">
      <alignment horizontal="center"/>
    </xf>
    <xf numFmtId="0" fontId="12" fillId="0" borderId="36" xfId="0" applyFont="1" applyBorder="1" applyAlignme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7">
    <cellStyle name="Comma" xfId="1" builtinId="3"/>
    <cellStyle name="Comma 2" xfId="4" xr:uid="{F14F1512-75F6-4615-B7C1-D3A8E7F89F7C}"/>
    <cellStyle name="Comma 3" xfId="6" xr:uid="{7D4BA8F3-2EE9-4BE9-B92C-F39E27D440CD}"/>
    <cellStyle name="Normal" xfId="0" builtinId="0"/>
    <cellStyle name="Normal 2" xfId="3" xr:uid="{01CE1FAF-CCAD-4FF1-B10C-51EB1722E533}"/>
    <cellStyle name="Normal 3" xfId="5" xr:uid="{D87AB889-C5BD-4EE5-B09C-375A8E22CCF3}"/>
    <cellStyle name="Normal_NMED.rpt.tables - Dec 2001" xfId="2" xr:uid="{2CD4B904-B375-4FED-8ABC-748122A605D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Observation Well Depths 2005 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248325720850733E-2"/>
          <c:y val="7.0035941418302924E-2"/>
          <c:w val="0.87873380596108763"/>
          <c:h val="0.83257669459953421"/>
        </c:manualLayout>
      </c:layout>
      <c:lineChart>
        <c:grouping val="standard"/>
        <c:varyColors val="0"/>
        <c:ser>
          <c:idx val="0"/>
          <c:order val="0"/>
          <c:tx>
            <c:strRef>
              <c:f>'OW Depth-Sp Cond-TDS'!$A$4</c:f>
              <c:strCache>
                <c:ptCount val="1"/>
                <c:pt idx="0">
                  <c:v>OW-5A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Cond-TDS'!$B$4:$BB$4</c:f>
              <c:numCache>
                <c:formatCode>General</c:formatCode>
                <c:ptCount val="53"/>
                <c:pt idx="0" formatCode="0.00">
                  <c:v>153.19</c:v>
                </c:pt>
                <c:pt idx="1">
                  <c:v>153.30000000000001</c:v>
                </c:pt>
                <c:pt idx="2">
                  <c:v>153.4</c:v>
                </c:pt>
                <c:pt idx="3">
                  <c:v>153.52000000000001</c:v>
                </c:pt>
                <c:pt idx="4">
                  <c:v>153.57</c:v>
                </c:pt>
                <c:pt idx="5">
                  <c:v>153.69999999999999</c:v>
                </c:pt>
                <c:pt idx="6">
                  <c:v>153.44999999999999</c:v>
                </c:pt>
                <c:pt idx="7">
                  <c:v>153.5</c:v>
                </c:pt>
                <c:pt idx="8">
                  <c:v>153.37</c:v>
                </c:pt>
                <c:pt idx="9">
                  <c:v>153.22999999999999</c:v>
                </c:pt>
                <c:pt idx="10">
                  <c:v>152.94999999999999</c:v>
                </c:pt>
                <c:pt idx="11">
                  <c:v>152.96</c:v>
                </c:pt>
                <c:pt idx="12">
                  <c:v>153.09</c:v>
                </c:pt>
                <c:pt idx="13">
                  <c:v>152.01</c:v>
                </c:pt>
                <c:pt idx="14">
                  <c:v>153.06</c:v>
                </c:pt>
                <c:pt idx="15">
                  <c:v>152.76</c:v>
                </c:pt>
                <c:pt idx="16">
                  <c:v>153.09</c:v>
                </c:pt>
                <c:pt idx="17">
                  <c:v>153.04</c:v>
                </c:pt>
                <c:pt idx="18">
                  <c:v>153.15</c:v>
                </c:pt>
                <c:pt idx="19">
                  <c:v>153.19999999999999</c:v>
                </c:pt>
                <c:pt idx="20">
                  <c:v>153.12</c:v>
                </c:pt>
                <c:pt idx="21">
                  <c:v>153.15</c:v>
                </c:pt>
                <c:pt idx="22">
                  <c:v>152.94</c:v>
                </c:pt>
                <c:pt idx="23">
                  <c:v>153.43</c:v>
                </c:pt>
                <c:pt idx="24">
                  <c:v>152.76</c:v>
                </c:pt>
                <c:pt idx="25">
                  <c:v>152.65</c:v>
                </c:pt>
                <c:pt idx="26">
                  <c:v>152.65</c:v>
                </c:pt>
                <c:pt idx="27">
                  <c:v>152.86000000000001</c:v>
                </c:pt>
                <c:pt idx="28">
                  <c:v>152.94999999999999</c:v>
                </c:pt>
                <c:pt idx="29">
                  <c:v>152.69</c:v>
                </c:pt>
                <c:pt idx="30">
                  <c:v>153.01</c:v>
                </c:pt>
                <c:pt idx="31">
                  <c:v>152.71</c:v>
                </c:pt>
                <c:pt idx="32">
                  <c:v>152.68</c:v>
                </c:pt>
                <c:pt idx="33">
                  <c:v>152.79</c:v>
                </c:pt>
                <c:pt idx="34">
                  <c:v>152.9</c:v>
                </c:pt>
                <c:pt idx="35">
                  <c:v>152.99</c:v>
                </c:pt>
                <c:pt idx="36">
                  <c:v>152.78</c:v>
                </c:pt>
                <c:pt idx="37">
                  <c:v>152.80000000000001</c:v>
                </c:pt>
                <c:pt idx="38">
                  <c:v>153.02000000000001</c:v>
                </c:pt>
                <c:pt idx="39">
                  <c:v>152.79</c:v>
                </c:pt>
                <c:pt idx="40">
                  <c:v>152.68</c:v>
                </c:pt>
                <c:pt idx="41">
                  <c:v>152.31</c:v>
                </c:pt>
                <c:pt idx="42">
                  <c:v>152.56</c:v>
                </c:pt>
                <c:pt idx="43">
                  <c:v>152.4</c:v>
                </c:pt>
                <c:pt idx="44">
                  <c:v>152.33000000000001</c:v>
                </c:pt>
                <c:pt idx="45">
                  <c:v>152.30000000000001</c:v>
                </c:pt>
                <c:pt idx="46">
                  <c:v>151.85</c:v>
                </c:pt>
                <c:pt idx="47">
                  <c:v>152.59</c:v>
                </c:pt>
                <c:pt idx="48">
                  <c:v>152.37</c:v>
                </c:pt>
                <c:pt idx="49">
                  <c:v>152.41999999999999</c:v>
                </c:pt>
                <c:pt idx="50">
                  <c:v>152.49</c:v>
                </c:pt>
                <c:pt idx="51">
                  <c:v>152.44</c:v>
                </c:pt>
                <c:pt idx="52">
                  <c:v>152.78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0-44F4-89C0-169D741B4991}"/>
            </c:ext>
          </c:extLst>
        </c:ser>
        <c:ser>
          <c:idx val="1"/>
          <c:order val="1"/>
          <c:tx>
            <c:strRef>
              <c:f>'OW Depth-Sp Cond-TDS'!$A$5</c:f>
              <c:strCache>
                <c:ptCount val="1"/>
                <c:pt idx="0">
                  <c:v>OW-5B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Cond-TDS'!$B$5:$BB$5</c:f>
              <c:numCache>
                <c:formatCode>General</c:formatCode>
                <c:ptCount val="53"/>
                <c:pt idx="0" formatCode="0.00">
                  <c:v>161.13999999999999</c:v>
                </c:pt>
                <c:pt idx="1">
                  <c:v>161.41</c:v>
                </c:pt>
                <c:pt idx="2">
                  <c:v>161.37</c:v>
                </c:pt>
                <c:pt idx="3">
                  <c:v>161.47</c:v>
                </c:pt>
                <c:pt idx="4">
                  <c:v>161.38999999999999</c:v>
                </c:pt>
                <c:pt idx="5">
                  <c:v>161.5</c:v>
                </c:pt>
                <c:pt idx="6">
                  <c:v>161.51</c:v>
                </c:pt>
                <c:pt idx="7">
                  <c:v>161.55000000000001</c:v>
                </c:pt>
                <c:pt idx="8">
                  <c:v>161.32</c:v>
                </c:pt>
                <c:pt idx="9">
                  <c:v>161.26</c:v>
                </c:pt>
                <c:pt idx="10">
                  <c:v>161.05000000000001</c:v>
                </c:pt>
                <c:pt idx="11">
                  <c:v>161.09</c:v>
                </c:pt>
                <c:pt idx="12">
                  <c:v>161.47999999999999</c:v>
                </c:pt>
                <c:pt idx="13">
                  <c:v>161.13999999999999</c:v>
                </c:pt>
                <c:pt idx="14">
                  <c:v>161.34</c:v>
                </c:pt>
                <c:pt idx="15">
                  <c:v>160.80000000000001</c:v>
                </c:pt>
                <c:pt idx="16">
                  <c:v>161.16999999999999</c:v>
                </c:pt>
                <c:pt idx="17">
                  <c:v>161.1</c:v>
                </c:pt>
                <c:pt idx="18">
                  <c:v>161.81</c:v>
                </c:pt>
                <c:pt idx="19">
                  <c:v>161.25</c:v>
                </c:pt>
                <c:pt idx="20">
                  <c:v>160.93</c:v>
                </c:pt>
                <c:pt idx="21">
                  <c:v>161.11000000000001</c:v>
                </c:pt>
                <c:pt idx="22">
                  <c:v>161.09</c:v>
                </c:pt>
                <c:pt idx="23">
                  <c:v>161.44999999999999</c:v>
                </c:pt>
                <c:pt idx="24">
                  <c:v>160.99</c:v>
                </c:pt>
                <c:pt idx="25">
                  <c:v>160.91</c:v>
                </c:pt>
                <c:pt idx="26">
                  <c:v>160.80000000000001</c:v>
                </c:pt>
                <c:pt idx="27">
                  <c:v>160.9</c:v>
                </c:pt>
                <c:pt idx="28">
                  <c:v>159.97999999999999</c:v>
                </c:pt>
                <c:pt idx="29">
                  <c:v>161.13</c:v>
                </c:pt>
                <c:pt idx="30">
                  <c:v>160.49</c:v>
                </c:pt>
                <c:pt idx="31">
                  <c:v>160.5</c:v>
                </c:pt>
                <c:pt idx="32">
                  <c:v>160.44</c:v>
                </c:pt>
                <c:pt idx="33">
                  <c:v>160.99</c:v>
                </c:pt>
                <c:pt idx="34">
                  <c:v>160.68</c:v>
                </c:pt>
                <c:pt idx="35">
                  <c:v>160.91999999999999</c:v>
                </c:pt>
                <c:pt idx="36">
                  <c:v>160.51</c:v>
                </c:pt>
                <c:pt idx="37">
                  <c:v>160.75</c:v>
                </c:pt>
                <c:pt idx="38">
                  <c:v>160.84</c:v>
                </c:pt>
                <c:pt idx="39">
                  <c:v>160.55000000000001</c:v>
                </c:pt>
                <c:pt idx="40">
                  <c:v>160.71</c:v>
                </c:pt>
                <c:pt idx="41">
                  <c:v>160.55000000000001</c:v>
                </c:pt>
                <c:pt idx="42">
                  <c:v>160.61000000000001</c:v>
                </c:pt>
                <c:pt idx="43">
                  <c:v>160.63999999999999</c:v>
                </c:pt>
                <c:pt idx="44">
                  <c:v>160.51</c:v>
                </c:pt>
                <c:pt idx="45">
                  <c:v>163.95</c:v>
                </c:pt>
                <c:pt idx="46">
                  <c:v>160.34</c:v>
                </c:pt>
                <c:pt idx="47">
                  <c:v>160.47999999999999</c:v>
                </c:pt>
                <c:pt idx="48">
                  <c:v>160.66</c:v>
                </c:pt>
                <c:pt idx="49">
                  <c:v>160.11000000000001</c:v>
                </c:pt>
                <c:pt idx="50">
                  <c:v>160.22</c:v>
                </c:pt>
                <c:pt idx="51">
                  <c:v>160.25</c:v>
                </c:pt>
                <c:pt idx="52">
                  <c:v>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0-44F4-89C0-169D741B4991}"/>
            </c:ext>
          </c:extLst>
        </c:ser>
        <c:ser>
          <c:idx val="2"/>
          <c:order val="2"/>
          <c:tx>
            <c:strRef>
              <c:f>'OW Depth-Sp Cond-TDS'!$A$6</c:f>
              <c:strCache>
                <c:ptCount val="1"/>
                <c:pt idx="0">
                  <c:v>OW-6A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Cond-TDS'!$B$6:$BB$6</c:f>
              <c:numCache>
                <c:formatCode>General</c:formatCode>
                <c:ptCount val="53"/>
                <c:pt idx="0" formatCode="0.00">
                  <c:v>92.22</c:v>
                </c:pt>
                <c:pt idx="1">
                  <c:v>92.15</c:v>
                </c:pt>
                <c:pt idx="2">
                  <c:v>92.38</c:v>
                </c:pt>
                <c:pt idx="3">
                  <c:v>92.29</c:v>
                </c:pt>
                <c:pt idx="4">
                  <c:v>92.29</c:v>
                </c:pt>
                <c:pt idx="5">
                  <c:v>92.55</c:v>
                </c:pt>
                <c:pt idx="6">
                  <c:v>92.29</c:v>
                </c:pt>
                <c:pt idx="7">
                  <c:v>92.53</c:v>
                </c:pt>
                <c:pt idx="8">
                  <c:v>92.44</c:v>
                </c:pt>
                <c:pt idx="9">
                  <c:v>92.23</c:v>
                </c:pt>
                <c:pt idx="10">
                  <c:v>91.98</c:v>
                </c:pt>
                <c:pt idx="11">
                  <c:v>91.98</c:v>
                </c:pt>
                <c:pt idx="12">
                  <c:v>91.94</c:v>
                </c:pt>
                <c:pt idx="13">
                  <c:v>91.81</c:v>
                </c:pt>
                <c:pt idx="14">
                  <c:v>92</c:v>
                </c:pt>
                <c:pt idx="15">
                  <c:v>91.85</c:v>
                </c:pt>
                <c:pt idx="16">
                  <c:v>91.94</c:v>
                </c:pt>
                <c:pt idx="17">
                  <c:v>91.8</c:v>
                </c:pt>
                <c:pt idx="18">
                  <c:v>92.09</c:v>
                </c:pt>
                <c:pt idx="19">
                  <c:v>92.3</c:v>
                </c:pt>
                <c:pt idx="20">
                  <c:v>91.88</c:v>
                </c:pt>
                <c:pt idx="21">
                  <c:v>92.19</c:v>
                </c:pt>
                <c:pt idx="22">
                  <c:v>91.85</c:v>
                </c:pt>
                <c:pt idx="23">
                  <c:v>91.99</c:v>
                </c:pt>
                <c:pt idx="24">
                  <c:v>91.77</c:v>
                </c:pt>
                <c:pt idx="25">
                  <c:v>91.65</c:v>
                </c:pt>
                <c:pt idx="26">
                  <c:v>91.5</c:v>
                </c:pt>
                <c:pt idx="27">
                  <c:v>91.91</c:v>
                </c:pt>
                <c:pt idx="28">
                  <c:v>92.01</c:v>
                </c:pt>
                <c:pt idx="29">
                  <c:v>91.81</c:v>
                </c:pt>
                <c:pt idx="30">
                  <c:v>91.62</c:v>
                </c:pt>
                <c:pt idx="31">
                  <c:v>91.74</c:v>
                </c:pt>
                <c:pt idx="32">
                  <c:v>91.87</c:v>
                </c:pt>
                <c:pt idx="33">
                  <c:v>92.17</c:v>
                </c:pt>
                <c:pt idx="34">
                  <c:v>92.19</c:v>
                </c:pt>
                <c:pt idx="35">
                  <c:v>95.25</c:v>
                </c:pt>
                <c:pt idx="36">
                  <c:v>92.22</c:v>
                </c:pt>
                <c:pt idx="37">
                  <c:v>92.1</c:v>
                </c:pt>
                <c:pt idx="38">
                  <c:v>92.47</c:v>
                </c:pt>
                <c:pt idx="39">
                  <c:v>92.22</c:v>
                </c:pt>
                <c:pt idx="40">
                  <c:v>91.1</c:v>
                </c:pt>
                <c:pt idx="41">
                  <c:v>91.52</c:v>
                </c:pt>
                <c:pt idx="42">
                  <c:v>92.19</c:v>
                </c:pt>
                <c:pt idx="43">
                  <c:v>91.71</c:v>
                </c:pt>
                <c:pt idx="44">
                  <c:v>91.46</c:v>
                </c:pt>
                <c:pt idx="45">
                  <c:v>91.42</c:v>
                </c:pt>
                <c:pt idx="46">
                  <c:v>91.39</c:v>
                </c:pt>
                <c:pt idx="47">
                  <c:v>91.28</c:v>
                </c:pt>
                <c:pt idx="48">
                  <c:v>91.04</c:v>
                </c:pt>
                <c:pt idx="49">
                  <c:v>90.94</c:v>
                </c:pt>
                <c:pt idx="50">
                  <c:v>90.94</c:v>
                </c:pt>
                <c:pt idx="51">
                  <c:v>91.88</c:v>
                </c:pt>
                <c:pt idx="52">
                  <c:v>90.94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0-44F4-89C0-169D741B4991}"/>
            </c:ext>
          </c:extLst>
        </c:ser>
        <c:ser>
          <c:idx val="3"/>
          <c:order val="3"/>
          <c:tx>
            <c:strRef>
              <c:f>'OW Depth-Sp Cond-TDS'!$A$7</c:f>
              <c:strCache>
                <c:ptCount val="1"/>
                <c:pt idx="0">
                  <c:v>OW-6B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Cond-TDS'!$B$7:$BB$7</c:f>
              <c:numCache>
                <c:formatCode>General</c:formatCode>
                <c:ptCount val="53"/>
                <c:pt idx="0" formatCode="0.00">
                  <c:v>91.57</c:v>
                </c:pt>
                <c:pt idx="1">
                  <c:v>91.56</c:v>
                </c:pt>
                <c:pt idx="2">
                  <c:v>91.7</c:v>
                </c:pt>
                <c:pt idx="3">
                  <c:v>91.62</c:v>
                </c:pt>
                <c:pt idx="4">
                  <c:v>91.68</c:v>
                </c:pt>
                <c:pt idx="5">
                  <c:v>91.99</c:v>
                </c:pt>
                <c:pt idx="6">
                  <c:v>91.71</c:v>
                </c:pt>
                <c:pt idx="7">
                  <c:v>91.92</c:v>
                </c:pt>
                <c:pt idx="8">
                  <c:v>91.83</c:v>
                </c:pt>
                <c:pt idx="9">
                  <c:v>91.65</c:v>
                </c:pt>
                <c:pt idx="10">
                  <c:v>91.22</c:v>
                </c:pt>
                <c:pt idx="11">
                  <c:v>91.37</c:v>
                </c:pt>
                <c:pt idx="12">
                  <c:v>91.31</c:v>
                </c:pt>
                <c:pt idx="13">
                  <c:v>91.21</c:v>
                </c:pt>
                <c:pt idx="14">
                  <c:v>91.31</c:v>
                </c:pt>
                <c:pt idx="15">
                  <c:v>91.25</c:v>
                </c:pt>
                <c:pt idx="16">
                  <c:v>92.34</c:v>
                </c:pt>
                <c:pt idx="17">
                  <c:v>91.11</c:v>
                </c:pt>
                <c:pt idx="18">
                  <c:v>91.5</c:v>
                </c:pt>
                <c:pt idx="19">
                  <c:v>91.7</c:v>
                </c:pt>
                <c:pt idx="20">
                  <c:v>91.19</c:v>
                </c:pt>
                <c:pt idx="21">
                  <c:v>91.54</c:v>
                </c:pt>
                <c:pt idx="22">
                  <c:v>91.2</c:v>
                </c:pt>
                <c:pt idx="23">
                  <c:v>91.31</c:v>
                </c:pt>
                <c:pt idx="24">
                  <c:v>91.31</c:v>
                </c:pt>
                <c:pt idx="25">
                  <c:v>90.95</c:v>
                </c:pt>
                <c:pt idx="26">
                  <c:v>90.8</c:v>
                </c:pt>
                <c:pt idx="27">
                  <c:v>91.27</c:v>
                </c:pt>
                <c:pt idx="28">
                  <c:v>91.37</c:v>
                </c:pt>
                <c:pt idx="29">
                  <c:v>91.08</c:v>
                </c:pt>
                <c:pt idx="30">
                  <c:v>90.82</c:v>
                </c:pt>
                <c:pt idx="31">
                  <c:v>90.99</c:v>
                </c:pt>
                <c:pt idx="32">
                  <c:v>91.04</c:v>
                </c:pt>
                <c:pt idx="33">
                  <c:v>91.45</c:v>
                </c:pt>
                <c:pt idx="34">
                  <c:v>91.46</c:v>
                </c:pt>
                <c:pt idx="35">
                  <c:v>91.65</c:v>
                </c:pt>
                <c:pt idx="36">
                  <c:v>91.68</c:v>
                </c:pt>
                <c:pt idx="37">
                  <c:v>91.22</c:v>
                </c:pt>
                <c:pt idx="38">
                  <c:v>91.81</c:v>
                </c:pt>
                <c:pt idx="39">
                  <c:v>91.65</c:v>
                </c:pt>
                <c:pt idx="40">
                  <c:v>91.54</c:v>
                </c:pt>
                <c:pt idx="41">
                  <c:v>91.13</c:v>
                </c:pt>
                <c:pt idx="42">
                  <c:v>91.54</c:v>
                </c:pt>
                <c:pt idx="43">
                  <c:v>91.41</c:v>
                </c:pt>
                <c:pt idx="44">
                  <c:v>90.89</c:v>
                </c:pt>
                <c:pt idx="45">
                  <c:v>90.88</c:v>
                </c:pt>
                <c:pt idx="46">
                  <c:v>90.83</c:v>
                </c:pt>
                <c:pt idx="47">
                  <c:v>90.62</c:v>
                </c:pt>
                <c:pt idx="48">
                  <c:v>90.3</c:v>
                </c:pt>
                <c:pt idx="49">
                  <c:v>90.19</c:v>
                </c:pt>
                <c:pt idx="50">
                  <c:v>90.3</c:v>
                </c:pt>
                <c:pt idx="51">
                  <c:v>90.21</c:v>
                </c:pt>
                <c:pt idx="52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0-44F4-89C0-169D741B4991}"/>
            </c:ext>
          </c:extLst>
        </c:ser>
        <c:ser>
          <c:idx val="4"/>
          <c:order val="4"/>
          <c:tx>
            <c:strRef>
              <c:f>'OW Depth-Sp Cond-TDS'!$A$8</c:f>
              <c:strCache>
                <c:ptCount val="1"/>
                <c:pt idx="0">
                  <c:v>OW-6C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Cond-TDS'!$B$8:$BB$8</c:f>
              <c:numCache>
                <c:formatCode>General</c:formatCode>
                <c:ptCount val="53"/>
                <c:pt idx="0" formatCode="0.00">
                  <c:v>88.98</c:v>
                </c:pt>
                <c:pt idx="1">
                  <c:v>89.29</c:v>
                </c:pt>
                <c:pt idx="2">
                  <c:v>89.22</c:v>
                </c:pt>
                <c:pt idx="3">
                  <c:v>89.35</c:v>
                </c:pt>
                <c:pt idx="4">
                  <c:v>89.42</c:v>
                </c:pt>
                <c:pt idx="5">
                  <c:v>89.68</c:v>
                </c:pt>
                <c:pt idx="6">
                  <c:v>89.45</c:v>
                </c:pt>
                <c:pt idx="7">
                  <c:v>89.61</c:v>
                </c:pt>
                <c:pt idx="8">
                  <c:v>89.52</c:v>
                </c:pt>
                <c:pt idx="9">
                  <c:v>89.29</c:v>
                </c:pt>
                <c:pt idx="10">
                  <c:v>89.01</c:v>
                </c:pt>
                <c:pt idx="11">
                  <c:v>89.01</c:v>
                </c:pt>
                <c:pt idx="12">
                  <c:v>89.02</c:v>
                </c:pt>
                <c:pt idx="13">
                  <c:v>89.89</c:v>
                </c:pt>
                <c:pt idx="14">
                  <c:v>89.05</c:v>
                </c:pt>
                <c:pt idx="15">
                  <c:v>88.89</c:v>
                </c:pt>
                <c:pt idx="16">
                  <c:v>88.95</c:v>
                </c:pt>
                <c:pt idx="17">
                  <c:v>88.82</c:v>
                </c:pt>
                <c:pt idx="18">
                  <c:v>89.08</c:v>
                </c:pt>
                <c:pt idx="19">
                  <c:v>89.2</c:v>
                </c:pt>
                <c:pt idx="20">
                  <c:v>88.99</c:v>
                </c:pt>
                <c:pt idx="21">
                  <c:v>89.17</c:v>
                </c:pt>
                <c:pt idx="22">
                  <c:v>88.82</c:v>
                </c:pt>
                <c:pt idx="23">
                  <c:v>88.95</c:v>
                </c:pt>
                <c:pt idx="24">
                  <c:v>88.7</c:v>
                </c:pt>
                <c:pt idx="25">
                  <c:v>88.7</c:v>
                </c:pt>
                <c:pt idx="26">
                  <c:v>88.59</c:v>
                </c:pt>
                <c:pt idx="27">
                  <c:v>88.9</c:v>
                </c:pt>
                <c:pt idx="28">
                  <c:v>88.97</c:v>
                </c:pt>
                <c:pt idx="29">
                  <c:v>88.74</c:v>
                </c:pt>
                <c:pt idx="30">
                  <c:v>88.74</c:v>
                </c:pt>
                <c:pt idx="31">
                  <c:v>89.23</c:v>
                </c:pt>
                <c:pt idx="32">
                  <c:v>88.98</c:v>
                </c:pt>
                <c:pt idx="33">
                  <c:v>89.2</c:v>
                </c:pt>
                <c:pt idx="34">
                  <c:v>89.34</c:v>
                </c:pt>
                <c:pt idx="35">
                  <c:v>89.44</c:v>
                </c:pt>
                <c:pt idx="36">
                  <c:v>89.39</c:v>
                </c:pt>
                <c:pt idx="37">
                  <c:v>89.7</c:v>
                </c:pt>
                <c:pt idx="38">
                  <c:v>89.91</c:v>
                </c:pt>
                <c:pt idx="39">
                  <c:v>89.31</c:v>
                </c:pt>
                <c:pt idx="40">
                  <c:v>89.33</c:v>
                </c:pt>
                <c:pt idx="41">
                  <c:v>88.81</c:v>
                </c:pt>
                <c:pt idx="42">
                  <c:v>89.25</c:v>
                </c:pt>
                <c:pt idx="43">
                  <c:v>88.99</c:v>
                </c:pt>
                <c:pt idx="44">
                  <c:v>88.55</c:v>
                </c:pt>
                <c:pt idx="45">
                  <c:v>88.47</c:v>
                </c:pt>
                <c:pt idx="46">
                  <c:v>88.29</c:v>
                </c:pt>
                <c:pt idx="47">
                  <c:v>88.28</c:v>
                </c:pt>
                <c:pt idx="48">
                  <c:v>88.12</c:v>
                </c:pt>
                <c:pt idx="49">
                  <c:v>88.06</c:v>
                </c:pt>
                <c:pt idx="50">
                  <c:v>88.12</c:v>
                </c:pt>
                <c:pt idx="51">
                  <c:v>88.05</c:v>
                </c:pt>
                <c:pt idx="52">
                  <c:v>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40-44F4-89C0-169D741B4991}"/>
            </c:ext>
          </c:extLst>
        </c:ser>
        <c:ser>
          <c:idx val="5"/>
          <c:order val="5"/>
          <c:tx>
            <c:strRef>
              <c:f>'OW Depth-Sp Cond-TDS'!$A$9</c:f>
              <c:strCache>
                <c:ptCount val="1"/>
                <c:pt idx="0">
                  <c:v>OW-9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Cond-TDS'!$B$9:$BB$9</c:f>
              <c:numCache>
                <c:formatCode>General</c:formatCode>
                <c:ptCount val="53"/>
                <c:pt idx="0" formatCode="0.00">
                  <c:v>61.47</c:v>
                </c:pt>
                <c:pt idx="1">
                  <c:v>61.39</c:v>
                </c:pt>
                <c:pt idx="2">
                  <c:v>61.25</c:v>
                </c:pt>
                <c:pt idx="3">
                  <c:v>61.4</c:v>
                </c:pt>
                <c:pt idx="4">
                  <c:v>61.3</c:v>
                </c:pt>
                <c:pt idx="5">
                  <c:v>61.45</c:v>
                </c:pt>
                <c:pt idx="6">
                  <c:v>61.39</c:v>
                </c:pt>
                <c:pt idx="7">
                  <c:v>61.39</c:v>
                </c:pt>
                <c:pt idx="8">
                  <c:v>61.19</c:v>
                </c:pt>
                <c:pt idx="9">
                  <c:v>61.19</c:v>
                </c:pt>
                <c:pt idx="10">
                  <c:v>61.09</c:v>
                </c:pt>
                <c:pt idx="11">
                  <c:v>60.93</c:v>
                </c:pt>
                <c:pt idx="12">
                  <c:v>60.9</c:v>
                </c:pt>
                <c:pt idx="13">
                  <c:v>60.98</c:v>
                </c:pt>
                <c:pt idx="14">
                  <c:v>61.99</c:v>
                </c:pt>
                <c:pt idx="15">
                  <c:v>60.65</c:v>
                </c:pt>
                <c:pt idx="16">
                  <c:v>60.88</c:v>
                </c:pt>
                <c:pt idx="17">
                  <c:v>60.82</c:v>
                </c:pt>
                <c:pt idx="18">
                  <c:v>60.8</c:v>
                </c:pt>
                <c:pt idx="19">
                  <c:v>60.8</c:v>
                </c:pt>
                <c:pt idx="20">
                  <c:v>60.95</c:v>
                </c:pt>
                <c:pt idx="21">
                  <c:v>61.51</c:v>
                </c:pt>
                <c:pt idx="22">
                  <c:v>60.94</c:v>
                </c:pt>
                <c:pt idx="23">
                  <c:v>60.89</c:v>
                </c:pt>
                <c:pt idx="24">
                  <c:v>60.7</c:v>
                </c:pt>
                <c:pt idx="25">
                  <c:v>60.7</c:v>
                </c:pt>
                <c:pt idx="26">
                  <c:v>60.03</c:v>
                </c:pt>
                <c:pt idx="27">
                  <c:v>60.47</c:v>
                </c:pt>
                <c:pt idx="28">
                  <c:v>60.81</c:v>
                </c:pt>
                <c:pt idx="29">
                  <c:v>61.02</c:v>
                </c:pt>
                <c:pt idx="30">
                  <c:v>60.79</c:v>
                </c:pt>
                <c:pt idx="31">
                  <c:v>60.75</c:v>
                </c:pt>
                <c:pt idx="32">
                  <c:v>60.85</c:v>
                </c:pt>
                <c:pt idx="33">
                  <c:v>60.91</c:v>
                </c:pt>
                <c:pt idx="34">
                  <c:v>61.02</c:v>
                </c:pt>
                <c:pt idx="35">
                  <c:v>61.04</c:v>
                </c:pt>
                <c:pt idx="36">
                  <c:v>60.98</c:v>
                </c:pt>
                <c:pt idx="37">
                  <c:v>60.9</c:v>
                </c:pt>
                <c:pt idx="38">
                  <c:v>60.99</c:v>
                </c:pt>
                <c:pt idx="39">
                  <c:v>59.99</c:v>
                </c:pt>
                <c:pt idx="40">
                  <c:v>60.03</c:v>
                </c:pt>
                <c:pt idx="41">
                  <c:v>59.84</c:v>
                </c:pt>
                <c:pt idx="42">
                  <c:v>60.3</c:v>
                </c:pt>
                <c:pt idx="43">
                  <c:v>60.24</c:v>
                </c:pt>
                <c:pt idx="44">
                  <c:v>60.09</c:v>
                </c:pt>
                <c:pt idx="45">
                  <c:v>59.59</c:v>
                </c:pt>
                <c:pt idx="46">
                  <c:v>58.49</c:v>
                </c:pt>
                <c:pt idx="47">
                  <c:v>59.45</c:v>
                </c:pt>
                <c:pt idx="48">
                  <c:v>59.35</c:v>
                </c:pt>
                <c:pt idx="49">
                  <c:v>59.03</c:v>
                </c:pt>
                <c:pt idx="50">
                  <c:v>58.54</c:v>
                </c:pt>
                <c:pt idx="51">
                  <c:v>58.46</c:v>
                </c:pt>
                <c:pt idx="52">
                  <c:v>58.54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40-44F4-89C0-169D741B4991}"/>
            </c:ext>
          </c:extLst>
        </c:ser>
        <c:ser>
          <c:idx val="6"/>
          <c:order val="6"/>
          <c:tx>
            <c:strRef>
              <c:f>'OW Depth-Sp Cond-TDS'!$A$10</c:f>
              <c:strCache>
                <c:ptCount val="1"/>
                <c:pt idx="0">
                  <c:v>OW-10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Cond-TDS'!$B$10:$BB$10</c:f>
              <c:numCache>
                <c:formatCode>General</c:formatCode>
                <c:ptCount val="53"/>
                <c:pt idx="0" formatCode="0.00">
                  <c:v>66.150000000000006</c:v>
                </c:pt>
                <c:pt idx="1">
                  <c:v>66.400000000000006</c:v>
                </c:pt>
                <c:pt idx="2">
                  <c:v>66.7</c:v>
                </c:pt>
                <c:pt idx="3">
                  <c:v>66.989999999999995</c:v>
                </c:pt>
                <c:pt idx="4">
                  <c:v>67.28</c:v>
                </c:pt>
                <c:pt idx="5">
                  <c:v>67.3</c:v>
                </c:pt>
                <c:pt idx="6">
                  <c:v>67.17</c:v>
                </c:pt>
                <c:pt idx="7">
                  <c:v>67.540000000000006</c:v>
                </c:pt>
                <c:pt idx="8">
                  <c:v>67.290000000000006</c:v>
                </c:pt>
                <c:pt idx="9">
                  <c:v>67.22</c:v>
                </c:pt>
                <c:pt idx="10">
                  <c:v>66.989999999999995</c:v>
                </c:pt>
                <c:pt idx="11">
                  <c:v>66.89</c:v>
                </c:pt>
                <c:pt idx="12">
                  <c:v>66.790000000000006</c:v>
                </c:pt>
                <c:pt idx="13">
                  <c:v>67.09</c:v>
                </c:pt>
                <c:pt idx="14">
                  <c:v>67.349999999999994</c:v>
                </c:pt>
                <c:pt idx="15">
                  <c:v>66.95</c:v>
                </c:pt>
                <c:pt idx="16">
                  <c:v>66.97</c:v>
                </c:pt>
                <c:pt idx="17">
                  <c:v>67.2</c:v>
                </c:pt>
                <c:pt idx="18">
                  <c:v>67.08</c:v>
                </c:pt>
                <c:pt idx="19">
                  <c:v>67.040000000000006</c:v>
                </c:pt>
                <c:pt idx="20">
                  <c:v>67.5</c:v>
                </c:pt>
                <c:pt idx="21">
                  <c:v>67.790000000000006</c:v>
                </c:pt>
                <c:pt idx="22">
                  <c:v>67.67</c:v>
                </c:pt>
                <c:pt idx="23">
                  <c:v>67.7</c:v>
                </c:pt>
                <c:pt idx="24">
                  <c:v>66.28</c:v>
                </c:pt>
                <c:pt idx="25">
                  <c:v>67.59</c:v>
                </c:pt>
                <c:pt idx="26">
                  <c:v>67.75</c:v>
                </c:pt>
                <c:pt idx="27">
                  <c:v>67.11</c:v>
                </c:pt>
                <c:pt idx="28">
                  <c:v>67.5</c:v>
                </c:pt>
                <c:pt idx="29">
                  <c:v>68.92</c:v>
                </c:pt>
                <c:pt idx="30">
                  <c:v>66.87</c:v>
                </c:pt>
                <c:pt idx="31">
                  <c:v>67.72</c:v>
                </c:pt>
                <c:pt idx="32">
                  <c:v>68.12</c:v>
                </c:pt>
                <c:pt idx="33">
                  <c:v>68.52</c:v>
                </c:pt>
                <c:pt idx="34">
                  <c:v>67.87</c:v>
                </c:pt>
                <c:pt idx="35">
                  <c:v>67.95</c:v>
                </c:pt>
                <c:pt idx="36">
                  <c:v>66.599999999999994</c:v>
                </c:pt>
                <c:pt idx="37">
                  <c:v>69.319999999999993</c:v>
                </c:pt>
                <c:pt idx="38">
                  <c:v>68.23</c:v>
                </c:pt>
                <c:pt idx="39">
                  <c:v>69.099999999999994</c:v>
                </c:pt>
                <c:pt idx="40">
                  <c:v>69.3</c:v>
                </c:pt>
                <c:pt idx="41">
                  <c:v>68.040000000000006</c:v>
                </c:pt>
                <c:pt idx="42">
                  <c:v>69.010000000000005</c:v>
                </c:pt>
                <c:pt idx="43">
                  <c:v>68.23</c:v>
                </c:pt>
                <c:pt idx="44">
                  <c:v>68.39</c:v>
                </c:pt>
                <c:pt idx="45">
                  <c:v>67.790000000000006</c:v>
                </c:pt>
                <c:pt idx="46">
                  <c:v>67.290000000000006</c:v>
                </c:pt>
                <c:pt idx="47">
                  <c:v>67.63</c:v>
                </c:pt>
                <c:pt idx="48">
                  <c:v>67.900000000000006</c:v>
                </c:pt>
                <c:pt idx="49">
                  <c:v>67.569999999999993</c:v>
                </c:pt>
                <c:pt idx="50">
                  <c:v>76.73</c:v>
                </c:pt>
                <c:pt idx="51">
                  <c:v>67.58</c:v>
                </c:pt>
                <c:pt idx="52">
                  <c:v>76.73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40-44F4-89C0-169D741B4991}"/>
            </c:ext>
          </c:extLst>
        </c:ser>
        <c:ser>
          <c:idx val="7"/>
          <c:order val="7"/>
          <c:tx>
            <c:strRef>
              <c:f>'OW Depth-Sp Cond-TDS'!$A$11</c:f>
              <c:strCache>
                <c:ptCount val="1"/>
                <c:pt idx="0">
                  <c:v>OW-11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Cond-TDS'!$B$11:$BB$11</c:f>
              <c:numCache>
                <c:formatCode>General</c:formatCode>
                <c:ptCount val="53"/>
                <c:pt idx="0" formatCode="0.00">
                  <c:v>120.33</c:v>
                </c:pt>
                <c:pt idx="1">
                  <c:v>120.39</c:v>
                </c:pt>
                <c:pt idx="2">
                  <c:v>120.44</c:v>
                </c:pt>
                <c:pt idx="3">
                  <c:v>120.62</c:v>
                </c:pt>
                <c:pt idx="4">
                  <c:v>120.62</c:v>
                </c:pt>
                <c:pt idx="5">
                  <c:v>120.66</c:v>
                </c:pt>
                <c:pt idx="6">
                  <c:v>120.52</c:v>
                </c:pt>
                <c:pt idx="7">
                  <c:v>120.85</c:v>
                </c:pt>
                <c:pt idx="8">
                  <c:v>120.65</c:v>
                </c:pt>
                <c:pt idx="9">
                  <c:v>120.44</c:v>
                </c:pt>
                <c:pt idx="10">
                  <c:v>120.06</c:v>
                </c:pt>
                <c:pt idx="11">
                  <c:v>120.22</c:v>
                </c:pt>
                <c:pt idx="12">
                  <c:v>120.1</c:v>
                </c:pt>
                <c:pt idx="13">
                  <c:v>120.23</c:v>
                </c:pt>
                <c:pt idx="14">
                  <c:v>120.31</c:v>
                </c:pt>
                <c:pt idx="15">
                  <c:v>120.04</c:v>
                </c:pt>
                <c:pt idx="16">
                  <c:v>120.09</c:v>
                </c:pt>
                <c:pt idx="17">
                  <c:v>120.22</c:v>
                </c:pt>
                <c:pt idx="18">
                  <c:v>120.15</c:v>
                </c:pt>
                <c:pt idx="19">
                  <c:v>120.12</c:v>
                </c:pt>
                <c:pt idx="20">
                  <c:v>120.1</c:v>
                </c:pt>
                <c:pt idx="21">
                  <c:v>120.2</c:v>
                </c:pt>
                <c:pt idx="22">
                  <c:v>120.17</c:v>
                </c:pt>
                <c:pt idx="23">
                  <c:v>120.23</c:v>
                </c:pt>
                <c:pt idx="24">
                  <c:v>119.89</c:v>
                </c:pt>
                <c:pt idx="25">
                  <c:v>119.94</c:v>
                </c:pt>
                <c:pt idx="26">
                  <c:v>119.88</c:v>
                </c:pt>
                <c:pt idx="27">
                  <c:v>119.91</c:v>
                </c:pt>
                <c:pt idx="28">
                  <c:v>120.21</c:v>
                </c:pt>
                <c:pt idx="29">
                  <c:v>120</c:v>
                </c:pt>
                <c:pt idx="30">
                  <c:v>120</c:v>
                </c:pt>
                <c:pt idx="31">
                  <c:v>119.89</c:v>
                </c:pt>
                <c:pt idx="32">
                  <c:v>120.2</c:v>
                </c:pt>
                <c:pt idx="33">
                  <c:v>120.37</c:v>
                </c:pt>
                <c:pt idx="34">
                  <c:v>120.52</c:v>
                </c:pt>
                <c:pt idx="35">
                  <c:v>120.66</c:v>
                </c:pt>
                <c:pt idx="36">
                  <c:v>120.7</c:v>
                </c:pt>
                <c:pt idx="37">
                  <c:v>120.71</c:v>
                </c:pt>
                <c:pt idx="38">
                  <c:v>121.03</c:v>
                </c:pt>
                <c:pt idx="39">
                  <c:v>120.99</c:v>
                </c:pt>
                <c:pt idx="40">
                  <c:v>120.99</c:v>
                </c:pt>
                <c:pt idx="41">
                  <c:v>120.46</c:v>
                </c:pt>
                <c:pt idx="42">
                  <c:v>121.02</c:v>
                </c:pt>
                <c:pt idx="43">
                  <c:v>120.6</c:v>
                </c:pt>
                <c:pt idx="44">
                  <c:v>120.49</c:v>
                </c:pt>
                <c:pt idx="45">
                  <c:v>120.11</c:v>
                </c:pt>
                <c:pt idx="46">
                  <c:v>119.66</c:v>
                </c:pt>
                <c:pt idx="47">
                  <c:v>119.86</c:v>
                </c:pt>
                <c:pt idx="48">
                  <c:v>120.06</c:v>
                </c:pt>
                <c:pt idx="49">
                  <c:v>119.67</c:v>
                </c:pt>
                <c:pt idx="50">
                  <c:v>119.88</c:v>
                </c:pt>
                <c:pt idx="51">
                  <c:v>119.78</c:v>
                </c:pt>
                <c:pt idx="52">
                  <c:v>119.88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40-44F4-89C0-169D741B4991}"/>
            </c:ext>
          </c:extLst>
        </c:ser>
        <c:ser>
          <c:idx val="8"/>
          <c:order val="8"/>
          <c:tx>
            <c:strRef>
              <c:f>'OW Depth-Sp Cond-TDS'!$A$12</c:f>
              <c:strCache>
                <c:ptCount val="1"/>
                <c:pt idx="0">
                  <c:v>OW-12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Cond-TDS'!$B$12:$BB$12</c:f>
              <c:numCache>
                <c:formatCode>General</c:formatCode>
                <c:ptCount val="53"/>
                <c:pt idx="0" formatCode="0.00">
                  <c:v>105.97</c:v>
                </c:pt>
                <c:pt idx="1">
                  <c:v>105.85</c:v>
                </c:pt>
                <c:pt idx="2">
                  <c:v>105.88</c:v>
                </c:pt>
                <c:pt idx="3">
                  <c:v>105.98</c:v>
                </c:pt>
                <c:pt idx="4">
                  <c:v>105.98</c:v>
                </c:pt>
                <c:pt idx="5">
                  <c:v>105.97</c:v>
                </c:pt>
                <c:pt idx="6">
                  <c:v>105.78</c:v>
                </c:pt>
                <c:pt idx="7">
                  <c:v>150.9</c:v>
                </c:pt>
                <c:pt idx="8">
                  <c:v>105.76</c:v>
                </c:pt>
                <c:pt idx="9">
                  <c:v>105.55</c:v>
                </c:pt>
                <c:pt idx="10">
                  <c:v>105.37</c:v>
                </c:pt>
                <c:pt idx="11">
                  <c:v>105.37</c:v>
                </c:pt>
                <c:pt idx="12">
                  <c:v>105.42</c:v>
                </c:pt>
                <c:pt idx="13">
                  <c:v>105.48</c:v>
                </c:pt>
                <c:pt idx="14">
                  <c:v>105.51</c:v>
                </c:pt>
                <c:pt idx="15">
                  <c:v>105.2</c:v>
                </c:pt>
                <c:pt idx="16">
                  <c:v>105.36</c:v>
                </c:pt>
                <c:pt idx="17">
                  <c:v>105.45</c:v>
                </c:pt>
                <c:pt idx="18">
                  <c:v>105.41</c:v>
                </c:pt>
                <c:pt idx="19">
                  <c:v>105.47</c:v>
                </c:pt>
                <c:pt idx="20">
                  <c:v>105.5</c:v>
                </c:pt>
                <c:pt idx="21">
                  <c:v>105.38</c:v>
                </c:pt>
                <c:pt idx="22">
                  <c:v>105.35</c:v>
                </c:pt>
                <c:pt idx="23">
                  <c:v>105.4</c:v>
                </c:pt>
                <c:pt idx="24">
                  <c:v>105.1</c:v>
                </c:pt>
                <c:pt idx="25">
                  <c:v>105.21</c:v>
                </c:pt>
                <c:pt idx="26">
                  <c:v>105.1</c:v>
                </c:pt>
                <c:pt idx="27">
                  <c:v>105.25</c:v>
                </c:pt>
                <c:pt idx="28">
                  <c:v>105.28</c:v>
                </c:pt>
                <c:pt idx="29">
                  <c:v>106.93</c:v>
                </c:pt>
                <c:pt idx="30">
                  <c:v>105.03</c:v>
                </c:pt>
                <c:pt idx="31">
                  <c:v>105.05</c:v>
                </c:pt>
                <c:pt idx="32">
                  <c:v>105</c:v>
                </c:pt>
                <c:pt idx="33">
                  <c:v>105.1</c:v>
                </c:pt>
                <c:pt idx="34">
                  <c:v>105.4</c:v>
                </c:pt>
                <c:pt idx="35">
                  <c:v>105.12</c:v>
                </c:pt>
                <c:pt idx="36">
                  <c:v>105.05</c:v>
                </c:pt>
                <c:pt idx="37">
                  <c:v>104.96</c:v>
                </c:pt>
                <c:pt idx="38">
                  <c:v>104.9</c:v>
                </c:pt>
                <c:pt idx="39">
                  <c:v>104.99</c:v>
                </c:pt>
                <c:pt idx="40">
                  <c:v>104.88</c:v>
                </c:pt>
                <c:pt idx="41">
                  <c:v>104.46</c:v>
                </c:pt>
                <c:pt idx="42">
                  <c:v>104.75</c:v>
                </c:pt>
                <c:pt idx="43">
                  <c:v>104.62</c:v>
                </c:pt>
                <c:pt idx="44">
                  <c:v>104.28</c:v>
                </c:pt>
                <c:pt idx="45">
                  <c:v>104.4</c:v>
                </c:pt>
                <c:pt idx="46">
                  <c:v>103.86</c:v>
                </c:pt>
                <c:pt idx="47">
                  <c:v>105.02</c:v>
                </c:pt>
                <c:pt idx="48">
                  <c:v>104.98</c:v>
                </c:pt>
                <c:pt idx="49">
                  <c:v>104.98</c:v>
                </c:pt>
                <c:pt idx="50">
                  <c:v>104.79</c:v>
                </c:pt>
                <c:pt idx="51">
                  <c:v>104.84</c:v>
                </c:pt>
                <c:pt idx="52">
                  <c:v>104.79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40-44F4-89C0-169D741B4991}"/>
            </c:ext>
          </c:extLst>
        </c:ser>
        <c:ser>
          <c:idx val="9"/>
          <c:order val="9"/>
          <c:tx>
            <c:strRef>
              <c:f>'OW Depth-Sp Cond-TDS'!$A$13</c:f>
              <c:strCache>
                <c:ptCount val="1"/>
                <c:pt idx="0">
                  <c:v>OW-13A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Cond-TDS'!$B$13:$BB$13</c:f>
              <c:numCache>
                <c:formatCode>General</c:formatCode>
                <c:ptCount val="53"/>
                <c:pt idx="0" formatCode="0.00">
                  <c:v>87.49</c:v>
                </c:pt>
                <c:pt idx="1">
                  <c:v>87.34</c:v>
                </c:pt>
                <c:pt idx="2">
                  <c:v>87.65</c:v>
                </c:pt>
                <c:pt idx="3">
                  <c:v>87.59</c:v>
                </c:pt>
                <c:pt idx="4">
                  <c:v>87.7</c:v>
                </c:pt>
                <c:pt idx="5">
                  <c:v>87.73</c:v>
                </c:pt>
                <c:pt idx="6">
                  <c:v>87.5</c:v>
                </c:pt>
                <c:pt idx="7">
                  <c:v>87.45</c:v>
                </c:pt>
                <c:pt idx="8">
                  <c:v>87.41</c:v>
                </c:pt>
                <c:pt idx="9">
                  <c:v>87.98</c:v>
                </c:pt>
                <c:pt idx="10">
                  <c:v>86.72</c:v>
                </c:pt>
                <c:pt idx="11">
                  <c:v>86.61</c:v>
                </c:pt>
                <c:pt idx="12">
                  <c:v>86.58</c:v>
                </c:pt>
                <c:pt idx="13">
                  <c:v>86.63</c:v>
                </c:pt>
                <c:pt idx="14">
                  <c:v>96.76</c:v>
                </c:pt>
                <c:pt idx="15">
                  <c:v>86.38</c:v>
                </c:pt>
                <c:pt idx="16">
                  <c:v>86.52</c:v>
                </c:pt>
                <c:pt idx="17">
                  <c:v>86.85</c:v>
                </c:pt>
                <c:pt idx="18">
                  <c:v>86.58</c:v>
                </c:pt>
                <c:pt idx="19">
                  <c:v>86.65</c:v>
                </c:pt>
                <c:pt idx="20">
                  <c:v>86.75</c:v>
                </c:pt>
                <c:pt idx="21">
                  <c:v>86.77</c:v>
                </c:pt>
                <c:pt idx="22">
                  <c:v>86.55</c:v>
                </c:pt>
                <c:pt idx="23">
                  <c:v>86.62</c:v>
                </c:pt>
                <c:pt idx="24">
                  <c:v>86.19</c:v>
                </c:pt>
                <c:pt idx="25">
                  <c:v>86.27</c:v>
                </c:pt>
                <c:pt idx="26">
                  <c:v>86.2</c:v>
                </c:pt>
                <c:pt idx="27">
                  <c:v>86.45</c:v>
                </c:pt>
                <c:pt idx="28">
                  <c:v>86.59</c:v>
                </c:pt>
                <c:pt idx="29">
                  <c:v>86.98</c:v>
                </c:pt>
                <c:pt idx="30">
                  <c:v>86.24</c:v>
                </c:pt>
                <c:pt idx="31">
                  <c:v>86.33</c:v>
                </c:pt>
                <c:pt idx="32">
                  <c:v>86.42</c:v>
                </c:pt>
                <c:pt idx="33">
                  <c:v>86.51</c:v>
                </c:pt>
                <c:pt idx="34">
                  <c:v>86.6</c:v>
                </c:pt>
                <c:pt idx="35">
                  <c:v>86.6</c:v>
                </c:pt>
                <c:pt idx="36">
                  <c:v>86.39</c:v>
                </c:pt>
                <c:pt idx="37">
                  <c:v>86.49</c:v>
                </c:pt>
                <c:pt idx="38">
                  <c:v>86.25</c:v>
                </c:pt>
                <c:pt idx="39">
                  <c:v>86.35</c:v>
                </c:pt>
                <c:pt idx="40">
                  <c:v>86.24</c:v>
                </c:pt>
                <c:pt idx="41">
                  <c:v>85.45</c:v>
                </c:pt>
                <c:pt idx="42">
                  <c:v>86.23</c:v>
                </c:pt>
                <c:pt idx="43">
                  <c:v>85.93</c:v>
                </c:pt>
                <c:pt idx="44">
                  <c:v>85.84</c:v>
                </c:pt>
                <c:pt idx="45">
                  <c:v>85.63</c:v>
                </c:pt>
                <c:pt idx="46">
                  <c:v>85.09</c:v>
                </c:pt>
                <c:pt idx="47">
                  <c:v>85.82</c:v>
                </c:pt>
                <c:pt idx="48">
                  <c:v>86.04</c:v>
                </c:pt>
                <c:pt idx="49">
                  <c:v>85.86</c:v>
                </c:pt>
                <c:pt idx="50">
                  <c:v>85.69</c:v>
                </c:pt>
                <c:pt idx="51">
                  <c:v>85.86</c:v>
                </c:pt>
                <c:pt idx="52">
                  <c:v>85.69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40-44F4-89C0-169D741B4991}"/>
            </c:ext>
          </c:extLst>
        </c:ser>
        <c:ser>
          <c:idx val="10"/>
          <c:order val="10"/>
          <c:tx>
            <c:strRef>
              <c:f>'OW Depth-Sp Cond-TDS'!$A$14</c:f>
              <c:strCache>
                <c:ptCount val="1"/>
                <c:pt idx="0">
                  <c:v>OW-13B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Cond-TDS'!$B$14:$BB$14</c:f>
              <c:numCache>
                <c:formatCode>General</c:formatCode>
                <c:ptCount val="53"/>
                <c:pt idx="0" formatCode="0.00">
                  <c:v>97.21</c:v>
                </c:pt>
                <c:pt idx="1">
                  <c:v>97.32</c:v>
                </c:pt>
                <c:pt idx="2">
                  <c:v>97.3</c:v>
                </c:pt>
                <c:pt idx="3">
                  <c:v>97.51</c:v>
                </c:pt>
                <c:pt idx="4">
                  <c:v>97.45</c:v>
                </c:pt>
                <c:pt idx="5">
                  <c:v>97.31</c:v>
                </c:pt>
                <c:pt idx="6">
                  <c:v>97.39</c:v>
                </c:pt>
                <c:pt idx="7">
                  <c:v>97.57</c:v>
                </c:pt>
                <c:pt idx="8">
                  <c:v>97.49</c:v>
                </c:pt>
                <c:pt idx="9">
                  <c:v>97.08</c:v>
                </c:pt>
                <c:pt idx="10">
                  <c:v>96.87</c:v>
                </c:pt>
                <c:pt idx="11">
                  <c:v>96.82</c:v>
                </c:pt>
                <c:pt idx="12">
                  <c:v>96.6</c:v>
                </c:pt>
                <c:pt idx="13">
                  <c:v>96.81</c:v>
                </c:pt>
                <c:pt idx="14">
                  <c:v>86.82</c:v>
                </c:pt>
                <c:pt idx="15">
                  <c:v>96.45</c:v>
                </c:pt>
                <c:pt idx="16">
                  <c:v>96.41</c:v>
                </c:pt>
                <c:pt idx="17">
                  <c:v>96.94</c:v>
                </c:pt>
                <c:pt idx="18">
                  <c:v>96.59</c:v>
                </c:pt>
                <c:pt idx="19">
                  <c:v>96.36</c:v>
                </c:pt>
                <c:pt idx="20">
                  <c:v>96.98</c:v>
                </c:pt>
                <c:pt idx="21">
                  <c:v>96.82</c:v>
                </c:pt>
                <c:pt idx="22">
                  <c:v>96.93</c:v>
                </c:pt>
                <c:pt idx="23">
                  <c:v>96.61</c:v>
                </c:pt>
                <c:pt idx="24">
                  <c:v>96.39</c:v>
                </c:pt>
                <c:pt idx="25">
                  <c:v>96.43</c:v>
                </c:pt>
                <c:pt idx="26">
                  <c:v>96.57</c:v>
                </c:pt>
                <c:pt idx="27">
                  <c:v>96.32</c:v>
                </c:pt>
                <c:pt idx="28">
                  <c:v>99.81</c:v>
                </c:pt>
                <c:pt idx="29">
                  <c:v>98.97</c:v>
                </c:pt>
                <c:pt idx="30">
                  <c:v>96.12</c:v>
                </c:pt>
                <c:pt idx="31">
                  <c:v>96.3</c:v>
                </c:pt>
                <c:pt idx="32">
                  <c:v>96.25</c:v>
                </c:pt>
                <c:pt idx="33">
                  <c:v>96.56</c:v>
                </c:pt>
                <c:pt idx="34">
                  <c:v>96.61</c:v>
                </c:pt>
                <c:pt idx="35">
                  <c:v>96.7</c:v>
                </c:pt>
                <c:pt idx="36">
                  <c:v>96.6</c:v>
                </c:pt>
                <c:pt idx="37">
                  <c:v>96.44</c:v>
                </c:pt>
                <c:pt idx="38">
                  <c:v>96.42</c:v>
                </c:pt>
                <c:pt idx="39">
                  <c:v>96.79</c:v>
                </c:pt>
                <c:pt idx="40">
                  <c:v>96.5</c:v>
                </c:pt>
                <c:pt idx="41">
                  <c:v>96.22</c:v>
                </c:pt>
                <c:pt idx="42">
                  <c:v>96.58</c:v>
                </c:pt>
                <c:pt idx="43">
                  <c:v>96.52</c:v>
                </c:pt>
                <c:pt idx="44">
                  <c:v>97.45</c:v>
                </c:pt>
                <c:pt idx="45">
                  <c:v>96.17</c:v>
                </c:pt>
                <c:pt idx="46">
                  <c:v>95.97</c:v>
                </c:pt>
                <c:pt idx="47">
                  <c:v>96.09</c:v>
                </c:pt>
                <c:pt idx="48">
                  <c:v>96.39</c:v>
                </c:pt>
                <c:pt idx="49">
                  <c:v>95.97</c:v>
                </c:pt>
                <c:pt idx="50">
                  <c:v>95.99</c:v>
                </c:pt>
                <c:pt idx="51">
                  <c:v>95.95</c:v>
                </c:pt>
                <c:pt idx="52">
                  <c:v>95.99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40-44F4-89C0-169D741B4991}"/>
            </c:ext>
          </c:extLst>
        </c:ser>
        <c:ser>
          <c:idx val="11"/>
          <c:order val="11"/>
          <c:tx>
            <c:strRef>
              <c:f>'OW Depth-Sp Cond-TDS'!$A$15</c:f>
              <c:strCache>
                <c:ptCount val="1"/>
                <c:pt idx="0">
                  <c:v>OW-14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Cond-TDS'!$B$15:$BB$15</c:f>
              <c:numCache>
                <c:formatCode>General</c:formatCode>
                <c:ptCount val="53"/>
                <c:pt idx="0" formatCode="0.00">
                  <c:v>98.5</c:v>
                </c:pt>
                <c:pt idx="1">
                  <c:v>98.12</c:v>
                </c:pt>
                <c:pt idx="2">
                  <c:v>99.35</c:v>
                </c:pt>
                <c:pt idx="3">
                  <c:v>98.83</c:v>
                </c:pt>
                <c:pt idx="4">
                  <c:v>99.39</c:v>
                </c:pt>
                <c:pt idx="5">
                  <c:v>99.78</c:v>
                </c:pt>
                <c:pt idx="6">
                  <c:v>98.79</c:v>
                </c:pt>
                <c:pt idx="7">
                  <c:v>98.49</c:v>
                </c:pt>
                <c:pt idx="8">
                  <c:v>99.46</c:v>
                </c:pt>
                <c:pt idx="9">
                  <c:v>98.28</c:v>
                </c:pt>
                <c:pt idx="10">
                  <c:v>97.91</c:v>
                </c:pt>
                <c:pt idx="11">
                  <c:v>97.81</c:v>
                </c:pt>
                <c:pt idx="12">
                  <c:v>97.75</c:v>
                </c:pt>
                <c:pt idx="13">
                  <c:v>97.71</c:v>
                </c:pt>
                <c:pt idx="14">
                  <c:v>98.17</c:v>
                </c:pt>
                <c:pt idx="15">
                  <c:v>97.5</c:v>
                </c:pt>
                <c:pt idx="16">
                  <c:v>97.76</c:v>
                </c:pt>
                <c:pt idx="17">
                  <c:v>98.83</c:v>
                </c:pt>
                <c:pt idx="18">
                  <c:v>97.92</c:v>
                </c:pt>
                <c:pt idx="19">
                  <c:v>98.85</c:v>
                </c:pt>
                <c:pt idx="20">
                  <c:v>98.11</c:v>
                </c:pt>
                <c:pt idx="21">
                  <c:v>98.73</c:v>
                </c:pt>
                <c:pt idx="22">
                  <c:v>97.68</c:v>
                </c:pt>
                <c:pt idx="23">
                  <c:v>98.31</c:v>
                </c:pt>
                <c:pt idx="24">
                  <c:v>97.67</c:v>
                </c:pt>
                <c:pt idx="25">
                  <c:v>97.74</c:v>
                </c:pt>
                <c:pt idx="26">
                  <c:v>97.4</c:v>
                </c:pt>
                <c:pt idx="27">
                  <c:v>98.4</c:v>
                </c:pt>
                <c:pt idx="28">
                  <c:v>98.06</c:v>
                </c:pt>
                <c:pt idx="29">
                  <c:v>98.47</c:v>
                </c:pt>
                <c:pt idx="30">
                  <c:v>98.72</c:v>
                </c:pt>
                <c:pt idx="31">
                  <c:v>98.63</c:v>
                </c:pt>
                <c:pt idx="32">
                  <c:v>98.18</c:v>
                </c:pt>
                <c:pt idx="33">
                  <c:v>98.71</c:v>
                </c:pt>
                <c:pt idx="34">
                  <c:v>98.8</c:v>
                </c:pt>
                <c:pt idx="35">
                  <c:v>98.02</c:v>
                </c:pt>
                <c:pt idx="36">
                  <c:v>97.75</c:v>
                </c:pt>
                <c:pt idx="37">
                  <c:v>98.5</c:v>
                </c:pt>
                <c:pt idx="38">
                  <c:v>97.91</c:v>
                </c:pt>
                <c:pt idx="39">
                  <c:v>97.59</c:v>
                </c:pt>
                <c:pt idx="40">
                  <c:v>97.81</c:v>
                </c:pt>
                <c:pt idx="41">
                  <c:v>97.17</c:v>
                </c:pt>
                <c:pt idx="42">
                  <c:v>98.6</c:v>
                </c:pt>
                <c:pt idx="43">
                  <c:v>97.43</c:v>
                </c:pt>
                <c:pt idx="44">
                  <c:v>97.54</c:v>
                </c:pt>
                <c:pt idx="45">
                  <c:v>97.16</c:v>
                </c:pt>
                <c:pt idx="46">
                  <c:v>96.27</c:v>
                </c:pt>
                <c:pt idx="47">
                  <c:v>97.09</c:v>
                </c:pt>
                <c:pt idx="48">
                  <c:v>98.8</c:v>
                </c:pt>
                <c:pt idx="49">
                  <c:v>97.99</c:v>
                </c:pt>
                <c:pt idx="50">
                  <c:v>98.51</c:v>
                </c:pt>
                <c:pt idx="51">
                  <c:v>96.99</c:v>
                </c:pt>
                <c:pt idx="52">
                  <c:v>98.51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F40-44F4-89C0-169D741B4991}"/>
            </c:ext>
          </c:extLst>
        </c:ser>
        <c:ser>
          <c:idx val="12"/>
          <c:order val="12"/>
          <c:tx>
            <c:strRef>
              <c:f>'OW Depth-Sp Cond-TDS'!$A$16</c:f>
              <c:strCache>
                <c:ptCount val="1"/>
                <c:pt idx="0">
                  <c:v>OW-15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Cond-TDS'!$B$16:$BB$16</c:f>
              <c:numCache>
                <c:formatCode>General</c:formatCode>
                <c:ptCount val="53"/>
                <c:pt idx="0" formatCode="0.00">
                  <c:v>138.69</c:v>
                </c:pt>
                <c:pt idx="1">
                  <c:v>138.31</c:v>
                </c:pt>
                <c:pt idx="2">
                  <c:v>138.65</c:v>
                </c:pt>
                <c:pt idx="3">
                  <c:v>138.38999999999999</c:v>
                </c:pt>
                <c:pt idx="4">
                  <c:v>138.38999999999999</c:v>
                </c:pt>
                <c:pt idx="5">
                  <c:v>138.41999999999999</c:v>
                </c:pt>
                <c:pt idx="6">
                  <c:v>138.38</c:v>
                </c:pt>
                <c:pt idx="7">
                  <c:v>138.30000000000001</c:v>
                </c:pt>
                <c:pt idx="8">
                  <c:v>138.37</c:v>
                </c:pt>
                <c:pt idx="9">
                  <c:v>138.09</c:v>
                </c:pt>
                <c:pt idx="10">
                  <c:v>137.88999999999999</c:v>
                </c:pt>
                <c:pt idx="11">
                  <c:v>137.77000000000001</c:v>
                </c:pt>
                <c:pt idx="12">
                  <c:v>137.72999999999999</c:v>
                </c:pt>
                <c:pt idx="13">
                  <c:v>137.71</c:v>
                </c:pt>
                <c:pt idx="14">
                  <c:v>137.80000000000001</c:v>
                </c:pt>
                <c:pt idx="15">
                  <c:v>137.47</c:v>
                </c:pt>
                <c:pt idx="16">
                  <c:v>137.74</c:v>
                </c:pt>
                <c:pt idx="17">
                  <c:v>137.91</c:v>
                </c:pt>
                <c:pt idx="18">
                  <c:v>137.82</c:v>
                </c:pt>
                <c:pt idx="19">
                  <c:v>137.9</c:v>
                </c:pt>
                <c:pt idx="20">
                  <c:v>137.77000000000001</c:v>
                </c:pt>
                <c:pt idx="21">
                  <c:v>138.02000000000001</c:v>
                </c:pt>
                <c:pt idx="22">
                  <c:v>137.69999999999999</c:v>
                </c:pt>
                <c:pt idx="23">
                  <c:v>137.80000000000001</c:v>
                </c:pt>
                <c:pt idx="24">
                  <c:v>137.58000000000001</c:v>
                </c:pt>
                <c:pt idx="25">
                  <c:v>137.52000000000001</c:v>
                </c:pt>
                <c:pt idx="26">
                  <c:v>137.4</c:v>
                </c:pt>
                <c:pt idx="27">
                  <c:v>137.80000000000001</c:v>
                </c:pt>
                <c:pt idx="28">
                  <c:v>137.81</c:v>
                </c:pt>
                <c:pt idx="29">
                  <c:v>137.44999999999999</c:v>
                </c:pt>
                <c:pt idx="30">
                  <c:v>137.88999999999999</c:v>
                </c:pt>
                <c:pt idx="31">
                  <c:v>138.19999999999999</c:v>
                </c:pt>
                <c:pt idx="32">
                  <c:v>137.08000000000001</c:v>
                </c:pt>
                <c:pt idx="33">
                  <c:v>137.6</c:v>
                </c:pt>
                <c:pt idx="34">
                  <c:v>137.66</c:v>
                </c:pt>
                <c:pt idx="35">
                  <c:v>137.66</c:v>
                </c:pt>
                <c:pt idx="36">
                  <c:v>137.6</c:v>
                </c:pt>
                <c:pt idx="37">
                  <c:v>137.6</c:v>
                </c:pt>
                <c:pt idx="38">
                  <c:v>138.01</c:v>
                </c:pt>
                <c:pt idx="39">
                  <c:v>137.37</c:v>
                </c:pt>
                <c:pt idx="40">
                  <c:v>136.97999999999999</c:v>
                </c:pt>
                <c:pt idx="41">
                  <c:v>136.99</c:v>
                </c:pt>
                <c:pt idx="42">
                  <c:v>137.25</c:v>
                </c:pt>
                <c:pt idx="43">
                  <c:v>137.26</c:v>
                </c:pt>
                <c:pt idx="44">
                  <c:v>136.77000000000001</c:v>
                </c:pt>
                <c:pt idx="45">
                  <c:v>136.88</c:v>
                </c:pt>
                <c:pt idx="46">
                  <c:v>136.12</c:v>
                </c:pt>
                <c:pt idx="47">
                  <c:v>136.69</c:v>
                </c:pt>
                <c:pt idx="48">
                  <c:v>136.81</c:v>
                </c:pt>
                <c:pt idx="49">
                  <c:v>137.47</c:v>
                </c:pt>
                <c:pt idx="50">
                  <c:v>136.86000000000001</c:v>
                </c:pt>
                <c:pt idx="51">
                  <c:v>136.61000000000001</c:v>
                </c:pt>
                <c:pt idx="52">
                  <c:v>136.86000000000001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F40-44F4-89C0-169D741B4991}"/>
            </c:ext>
          </c:extLst>
        </c:ser>
        <c:ser>
          <c:idx val="13"/>
          <c:order val="13"/>
          <c:tx>
            <c:strRef>
              <c:f>'OW Depth-Sp Cond-TDS'!$A$17</c:f>
              <c:strCache>
                <c:ptCount val="1"/>
                <c:pt idx="0">
                  <c:v>OW-16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Cond-TDS'!$B$17:$BB$17</c:f>
              <c:numCache>
                <c:formatCode>General</c:formatCode>
                <c:ptCount val="53"/>
                <c:pt idx="0" formatCode="0.00">
                  <c:v>66.09</c:v>
                </c:pt>
                <c:pt idx="1">
                  <c:v>65.900000000000006</c:v>
                </c:pt>
                <c:pt idx="2">
                  <c:v>66.56</c:v>
                </c:pt>
                <c:pt idx="3">
                  <c:v>65.849999999999994</c:v>
                </c:pt>
                <c:pt idx="4">
                  <c:v>66.23</c:v>
                </c:pt>
                <c:pt idx="5">
                  <c:v>66.19</c:v>
                </c:pt>
                <c:pt idx="6">
                  <c:v>66.3</c:v>
                </c:pt>
                <c:pt idx="7">
                  <c:v>65.63</c:v>
                </c:pt>
                <c:pt idx="8">
                  <c:v>65.88</c:v>
                </c:pt>
                <c:pt idx="9">
                  <c:v>65.13</c:v>
                </c:pt>
                <c:pt idx="10">
                  <c:v>65</c:v>
                </c:pt>
                <c:pt idx="11">
                  <c:v>64.77</c:v>
                </c:pt>
                <c:pt idx="12">
                  <c:v>64.75</c:v>
                </c:pt>
                <c:pt idx="13">
                  <c:v>64.819999999999993</c:v>
                </c:pt>
                <c:pt idx="14">
                  <c:v>65.540000000000006</c:v>
                </c:pt>
                <c:pt idx="15">
                  <c:v>64.64</c:v>
                </c:pt>
                <c:pt idx="16">
                  <c:v>64.72</c:v>
                </c:pt>
                <c:pt idx="17">
                  <c:v>65.459999999999994</c:v>
                </c:pt>
                <c:pt idx="18">
                  <c:v>64.81</c:v>
                </c:pt>
                <c:pt idx="19">
                  <c:v>65.45</c:v>
                </c:pt>
                <c:pt idx="20">
                  <c:v>64.3</c:v>
                </c:pt>
                <c:pt idx="21">
                  <c:v>65.010000000000005</c:v>
                </c:pt>
                <c:pt idx="22">
                  <c:v>64.650000000000006</c:v>
                </c:pt>
                <c:pt idx="23">
                  <c:v>65.319999999999993</c:v>
                </c:pt>
                <c:pt idx="24">
                  <c:v>64.52</c:v>
                </c:pt>
                <c:pt idx="25">
                  <c:v>64.45</c:v>
                </c:pt>
                <c:pt idx="26">
                  <c:v>63.81</c:v>
                </c:pt>
                <c:pt idx="27">
                  <c:v>65.44</c:v>
                </c:pt>
                <c:pt idx="28">
                  <c:v>64.33</c:v>
                </c:pt>
                <c:pt idx="29">
                  <c:v>65.09</c:v>
                </c:pt>
                <c:pt idx="30">
                  <c:v>65.39</c:v>
                </c:pt>
                <c:pt idx="31">
                  <c:v>65.33</c:v>
                </c:pt>
                <c:pt idx="32">
                  <c:v>65.19</c:v>
                </c:pt>
                <c:pt idx="33">
                  <c:v>65.319999999999993</c:v>
                </c:pt>
                <c:pt idx="34">
                  <c:v>65.37</c:v>
                </c:pt>
                <c:pt idx="35">
                  <c:v>64.62</c:v>
                </c:pt>
                <c:pt idx="36">
                  <c:v>64.849999999999994</c:v>
                </c:pt>
                <c:pt idx="37">
                  <c:v>64.959999999999994</c:v>
                </c:pt>
                <c:pt idx="38">
                  <c:v>64.83</c:v>
                </c:pt>
                <c:pt idx="39">
                  <c:v>64.8</c:v>
                </c:pt>
                <c:pt idx="40">
                  <c:v>64.650000000000006</c:v>
                </c:pt>
                <c:pt idx="41">
                  <c:v>64.14</c:v>
                </c:pt>
                <c:pt idx="42">
                  <c:v>64.739999999999995</c:v>
                </c:pt>
                <c:pt idx="43">
                  <c:v>64.569999999999993</c:v>
                </c:pt>
                <c:pt idx="44">
                  <c:v>64.41</c:v>
                </c:pt>
                <c:pt idx="45">
                  <c:v>64.02</c:v>
                </c:pt>
                <c:pt idx="46">
                  <c:v>62.29</c:v>
                </c:pt>
                <c:pt idx="47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F40-44F4-89C0-169D741B4991}"/>
            </c:ext>
          </c:extLst>
        </c:ser>
        <c:ser>
          <c:idx val="14"/>
          <c:order val="14"/>
          <c:tx>
            <c:strRef>
              <c:f>'OW Depth-Sp Cond-TDS'!$A$18</c:f>
              <c:strCache>
                <c:ptCount val="1"/>
                <c:pt idx="0">
                  <c:v>TW-2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Cond-TDS'!$B$18:$BB$18</c:f>
              <c:numCache>
                <c:formatCode>General</c:formatCode>
                <c:ptCount val="53"/>
                <c:pt idx="0" formatCode="0.00">
                  <c:v>19.489999999999998</c:v>
                </c:pt>
                <c:pt idx="1">
                  <c:v>19.600000000000001</c:v>
                </c:pt>
                <c:pt idx="2">
                  <c:v>19.89</c:v>
                </c:pt>
                <c:pt idx="3">
                  <c:v>19.95</c:v>
                </c:pt>
                <c:pt idx="4">
                  <c:v>19.64</c:v>
                </c:pt>
                <c:pt idx="5">
                  <c:v>20.010000000000002</c:v>
                </c:pt>
                <c:pt idx="6">
                  <c:v>19.690000000000001</c:v>
                </c:pt>
                <c:pt idx="7">
                  <c:v>19.52</c:v>
                </c:pt>
                <c:pt idx="8">
                  <c:v>19.579999999999998</c:v>
                </c:pt>
                <c:pt idx="9">
                  <c:v>19.190000000000001</c:v>
                </c:pt>
                <c:pt idx="10">
                  <c:v>19</c:v>
                </c:pt>
                <c:pt idx="11">
                  <c:v>18.2</c:v>
                </c:pt>
                <c:pt idx="12">
                  <c:v>18.7</c:v>
                </c:pt>
                <c:pt idx="13">
                  <c:v>18.899999999999999</c:v>
                </c:pt>
                <c:pt idx="14">
                  <c:v>18.78</c:v>
                </c:pt>
                <c:pt idx="15">
                  <c:v>18.440000000000001</c:v>
                </c:pt>
                <c:pt idx="16">
                  <c:v>19.22</c:v>
                </c:pt>
                <c:pt idx="17">
                  <c:v>18.25</c:v>
                </c:pt>
                <c:pt idx="18">
                  <c:v>18.27</c:v>
                </c:pt>
                <c:pt idx="19">
                  <c:v>18.29</c:v>
                </c:pt>
                <c:pt idx="20">
                  <c:v>18.32</c:v>
                </c:pt>
                <c:pt idx="21">
                  <c:v>18.91</c:v>
                </c:pt>
                <c:pt idx="22">
                  <c:v>18.600000000000001</c:v>
                </c:pt>
                <c:pt idx="23">
                  <c:v>18.010000000000002</c:v>
                </c:pt>
                <c:pt idx="24">
                  <c:v>18.43</c:v>
                </c:pt>
                <c:pt idx="25">
                  <c:v>18.77</c:v>
                </c:pt>
                <c:pt idx="26">
                  <c:v>18.850000000000001</c:v>
                </c:pt>
                <c:pt idx="27">
                  <c:v>19.11</c:v>
                </c:pt>
                <c:pt idx="28">
                  <c:v>17.96</c:v>
                </c:pt>
                <c:pt idx="29">
                  <c:v>18.21</c:v>
                </c:pt>
                <c:pt idx="30">
                  <c:v>17.989999999999998</c:v>
                </c:pt>
                <c:pt idx="31">
                  <c:v>8.49</c:v>
                </c:pt>
                <c:pt idx="32">
                  <c:v>7.32</c:v>
                </c:pt>
                <c:pt idx="33">
                  <c:v>18.66</c:v>
                </c:pt>
                <c:pt idx="34">
                  <c:v>18.420000000000002</c:v>
                </c:pt>
                <c:pt idx="35">
                  <c:v>18.88</c:v>
                </c:pt>
                <c:pt idx="36">
                  <c:v>18.91</c:v>
                </c:pt>
                <c:pt idx="37">
                  <c:v>18.8</c:v>
                </c:pt>
                <c:pt idx="38">
                  <c:v>19.09</c:v>
                </c:pt>
                <c:pt idx="39">
                  <c:v>18</c:v>
                </c:pt>
                <c:pt idx="40">
                  <c:v>18.37</c:v>
                </c:pt>
                <c:pt idx="41">
                  <c:v>18.03</c:v>
                </c:pt>
                <c:pt idx="42">
                  <c:v>18.489999999999998</c:v>
                </c:pt>
                <c:pt idx="43">
                  <c:v>18.41</c:v>
                </c:pt>
                <c:pt idx="44">
                  <c:v>18.239999999999998</c:v>
                </c:pt>
                <c:pt idx="45">
                  <c:v>17.95</c:v>
                </c:pt>
                <c:pt idx="46">
                  <c:v>17.39</c:v>
                </c:pt>
                <c:pt idx="47">
                  <c:v>18.2</c:v>
                </c:pt>
                <c:pt idx="48">
                  <c:v>18.239999999999998</c:v>
                </c:pt>
                <c:pt idx="49">
                  <c:v>18.09</c:v>
                </c:pt>
                <c:pt idx="50">
                  <c:v>18.3</c:v>
                </c:pt>
                <c:pt idx="51">
                  <c:v>17.91</c:v>
                </c:pt>
                <c:pt idx="52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F40-44F4-89C0-169D741B4991}"/>
            </c:ext>
          </c:extLst>
        </c:ser>
        <c:ser>
          <c:idx val="15"/>
          <c:order val="15"/>
          <c:tx>
            <c:strRef>
              <c:f>'OW Depth-Sp Cond-TDS'!$A$19</c:f>
              <c:strCache>
                <c:ptCount val="1"/>
                <c:pt idx="0">
                  <c:v>TW-3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Cond-TDS'!$B$19:$BB$19</c:f>
              <c:numCache>
                <c:formatCode>General</c:formatCode>
                <c:ptCount val="53"/>
                <c:pt idx="0" formatCode="0.00">
                  <c:v>22.81</c:v>
                </c:pt>
                <c:pt idx="1">
                  <c:v>22.75</c:v>
                </c:pt>
                <c:pt idx="2">
                  <c:v>22.95</c:v>
                </c:pt>
                <c:pt idx="3">
                  <c:v>22.96</c:v>
                </c:pt>
                <c:pt idx="4">
                  <c:v>22.88</c:v>
                </c:pt>
                <c:pt idx="5">
                  <c:v>22.97</c:v>
                </c:pt>
                <c:pt idx="6">
                  <c:v>22.75</c:v>
                </c:pt>
                <c:pt idx="7">
                  <c:v>22.8</c:v>
                </c:pt>
                <c:pt idx="8">
                  <c:v>22.58</c:v>
                </c:pt>
                <c:pt idx="9">
                  <c:v>22.55</c:v>
                </c:pt>
                <c:pt idx="10">
                  <c:v>22.48</c:v>
                </c:pt>
                <c:pt idx="11">
                  <c:v>22.42</c:v>
                </c:pt>
                <c:pt idx="12">
                  <c:v>22.5</c:v>
                </c:pt>
                <c:pt idx="13">
                  <c:v>22.6</c:v>
                </c:pt>
                <c:pt idx="14">
                  <c:v>22.57</c:v>
                </c:pt>
                <c:pt idx="15">
                  <c:v>22.46</c:v>
                </c:pt>
                <c:pt idx="16">
                  <c:v>22.41</c:v>
                </c:pt>
                <c:pt idx="17">
                  <c:v>22.39</c:v>
                </c:pt>
                <c:pt idx="18">
                  <c:v>22.46</c:v>
                </c:pt>
                <c:pt idx="19">
                  <c:v>22.47</c:v>
                </c:pt>
                <c:pt idx="20">
                  <c:v>22.49</c:v>
                </c:pt>
                <c:pt idx="21">
                  <c:v>22.91</c:v>
                </c:pt>
                <c:pt idx="22">
                  <c:v>22.6</c:v>
                </c:pt>
                <c:pt idx="23">
                  <c:v>22.53</c:v>
                </c:pt>
                <c:pt idx="24">
                  <c:v>22.51</c:v>
                </c:pt>
                <c:pt idx="25">
                  <c:v>22.57</c:v>
                </c:pt>
                <c:pt idx="26">
                  <c:v>22.87</c:v>
                </c:pt>
                <c:pt idx="27">
                  <c:v>23.01</c:v>
                </c:pt>
                <c:pt idx="28">
                  <c:v>21.79</c:v>
                </c:pt>
                <c:pt idx="29">
                  <c:v>22.26</c:v>
                </c:pt>
                <c:pt idx="30">
                  <c:v>22.08</c:v>
                </c:pt>
                <c:pt idx="31">
                  <c:v>22.96</c:v>
                </c:pt>
                <c:pt idx="32">
                  <c:v>22.15</c:v>
                </c:pt>
                <c:pt idx="33">
                  <c:v>22.14</c:v>
                </c:pt>
                <c:pt idx="34">
                  <c:v>22.54</c:v>
                </c:pt>
                <c:pt idx="35">
                  <c:v>23.18</c:v>
                </c:pt>
                <c:pt idx="36">
                  <c:v>23.31</c:v>
                </c:pt>
                <c:pt idx="37">
                  <c:v>22.74</c:v>
                </c:pt>
                <c:pt idx="38">
                  <c:v>22.98</c:v>
                </c:pt>
                <c:pt idx="39">
                  <c:v>22.1</c:v>
                </c:pt>
                <c:pt idx="40">
                  <c:v>21.96</c:v>
                </c:pt>
                <c:pt idx="41">
                  <c:v>21.46</c:v>
                </c:pt>
                <c:pt idx="42">
                  <c:v>22.81</c:v>
                </c:pt>
                <c:pt idx="43">
                  <c:v>21.79</c:v>
                </c:pt>
                <c:pt idx="44">
                  <c:v>21.71</c:v>
                </c:pt>
                <c:pt idx="45">
                  <c:v>19.89</c:v>
                </c:pt>
                <c:pt idx="46">
                  <c:v>19.989999999999998</c:v>
                </c:pt>
                <c:pt idx="47">
                  <c:v>22.42</c:v>
                </c:pt>
                <c:pt idx="48">
                  <c:v>22.24</c:v>
                </c:pt>
                <c:pt idx="49">
                  <c:v>22.25</c:v>
                </c:pt>
                <c:pt idx="50">
                  <c:v>22.11</c:v>
                </c:pt>
                <c:pt idx="51">
                  <c:v>22.21</c:v>
                </c:pt>
                <c:pt idx="52">
                  <c:v>22.11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F40-44F4-89C0-169D741B4991}"/>
            </c:ext>
          </c:extLst>
        </c:ser>
        <c:ser>
          <c:idx val="16"/>
          <c:order val="16"/>
          <c:tx>
            <c:strRef>
              <c:f>'OW Depth-Sp Cond-TDS'!$A$20</c:f>
              <c:strCache>
                <c:ptCount val="1"/>
                <c:pt idx="0">
                  <c:v>TW-4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Cond-TDS'!$B$3:$BB$3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Cond-TDS'!$B$20:$BB$20</c:f>
              <c:numCache>
                <c:formatCode>General</c:formatCode>
                <c:ptCount val="53"/>
                <c:pt idx="0" formatCode="0.00">
                  <c:v>8.1</c:v>
                </c:pt>
                <c:pt idx="1">
                  <c:v>5.39</c:v>
                </c:pt>
                <c:pt idx="2">
                  <c:v>8.2200000000000006</c:v>
                </c:pt>
                <c:pt idx="3">
                  <c:v>5.41</c:v>
                </c:pt>
                <c:pt idx="4">
                  <c:v>8.2799999999999994</c:v>
                </c:pt>
                <c:pt idx="5">
                  <c:v>5.28</c:v>
                </c:pt>
                <c:pt idx="6">
                  <c:v>8.4700000000000006</c:v>
                </c:pt>
                <c:pt idx="7">
                  <c:v>5.12</c:v>
                </c:pt>
                <c:pt idx="8">
                  <c:v>8.4499999999999993</c:v>
                </c:pt>
                <c:pt idx="9" formatCode="0.0">
                  <c:v>5</c:v>
                </c:pt>
                <c:pt idx="10" formatCode="0.0">
                  <c:v>5.88</c:v>
                </c:pt>
                <c:pt idx="11">
                  <c:v>4.92</c:v>
                </c:pt>
                <c:pt idx="12">
                  <c:v>4.9000000000000004</c:v>
                </c:pt>
                <c:pt idx="13">
                  <c:v>4.3</c:v>
                </c:pt>
                <c:pt idx="14">
                  <c:v>7.99</c:v>
                </c:pt>
                <c:pt idx="15">
                  <c:v>7.97</c:v>
                </c:pt>
                <c:pt idx="16">
                  <c:v>4.9000000000000004</c:v>
                </c:pt>
                <c:pt idx="17">
                  <c:v>4.8</c:v>
                </c:pt>
                <c:pt idx="18">
                  <c:v>4.87</c:v>
                </c:pt>
                <c:pt idx="19">
                  <c:v>5.01</c:v>
                </c:pt>
                <c:pt idx="20">
                  <c:v>5.03</c:v>
                </c:pt>
                <c:pt idx="21">
                  <c:v>5.76</c:v>
                </c:pt>
                <c:pt idx="22">
                  <c:v>5.81</c:v>
                </c:pt>
                <c:pt idx="23">
                  <c:v>5.0199999999999996</c:v>
                </c:pt>
                <c:pt idx="24">
                  <c:v>5.19</c:v>
                </c:pt>
                <c:pt idx="25">
                  <c:v>5.36</c:v>
                </c:pt>
                <c:pt idx="26">
                  <c:v>5.48</c:v>
                </c:pt>
                <c:pt idx="27">
                  <c:v>5.9</c:v>
                </c:pt>
                <c:pt idx="28">
                  <c:v>4.96</c:v>
                </c:pt>
                <c:pt idx="29">
                  <c:v>5.01</c:v>
                </c:pt>
                <c:pt idx="30">
                  <c:v>4.88</c:v>
                </c:pt>
                <c:pt idx="31">
                  <c:v>8.1</c:v>
                </c:pt>
                <c:pt idx="32">
                  <c:v>18.57</c:v>
                </c:pt>
                <c:pt idx="33">
                  <c:v>7.37</c:v>
                </c:pt>
                <c:pt idx="34">
                  <c:v>5.04</c:v>
                </c:pt>
                <c:pt idx="35">
                  <c:v>5.19</c:v>
                </c:pt>
                <c:pt idx="36">
                  <c:v>5.17</c:v>
                </c:pt>
                <c:pt idx="37">
                  <c:v>7.51</c:v>
                </c:pt>
                <c:pt idx="38">
                  <c:v>5.23</c:v>
                </c:pt>
                <c:pt idx="39">
                  <c:v>4.21</c:v>
                </c:pt>
                <c:pt idx="40">
                  <c:v>4.55</c:v>
                </c:pt>
                <c:pt idx="41">
                  <c:v>4.92</c:v>
                </c:pt>
                <c:pt idx="42">
                  <c:v>8.41</c:v>
                </c:pt>
                <c:pt idx="43">
                  <c:v>4.46</c:v>
                </c:pt>
                <c:pt idx="44">
                  <c:v>4.68</c:v>
                </c:pt>
                <c:pt idx="45">
                  <c:v>4.08</c:v>
                </c:pt>
                <c:pt idx="46">
                  <c:v>0</c:v>
                </c:pt>
                <c:pt idx="47">
                  <c:v>3.99</c:v>
                </c:pt>
                <c:pt idx="48">
                  <c:v>7.93</c:v>
                </c:pt>
                <c:pt idx="49">
                  <c:v>7.28</c:v>
                </c:pt>
                <c:pt idx="50">
                  <c:v>7.23</c:v>
                </c:pt>
                <c:pt idx="51">
                  <c:v>3.71</c:v>
                </c:pt>
                <c:pt idx="52">
                  <c:v>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F40-44F4-89C0-169D741B4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397960"/>
        <c:axId val="544398288"/>
      </c:lineChart>
      <c:catAx>
        <c:axId val="54439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98288"/>
        <c:crosses val="autoZero"/>
        <c:auto val="0"/>
        <c:lblAlgn val="ctr"/>
        <c:lblOffset val="100"/>
        <c:noMultiLvlLbl val="1"/>
      </c:catAx>
      <c:valAx>
        <c:axId val="54439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to Water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9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Observation Well Specific Conductivity 2005 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'OW Depth-Sp Cond-TDS'!$A$25</c:f>
              <c:strCache>
                <c:ptCount val="1"/>
                <c:pt idx="0">
                  <c:v>OW-5A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Cond-TDS'!$B$25:$BB$25</c:f>
              <c:numCache>
                <c:formatCode>#,##0</c:formatCode>
                <c:ptCount val="53"/>
                <c:pt idx="0">
                  <c:v>80400</c:v>
                </c:pt>
                <c:pt idx="1">
                  <c:v>84800</c:v>
                </c:pt>
                <c:pt idx="2">
                  <c:v>90100</c:v>
                </c:pt>
                <c:pt idx="3">
                  <c:v>82300</c:v>
                </c:pt>
                <c:pt idx="4">
                  <c:v>85300</c:v>
                </c:pt>
                <c:pt idx="5">
                  <c:v>85300</c:v>
                </c:pt>
                <c:pt idx="6">
                  <c:v>84700</c:v>
                </c:pt>
                <c:pt idx="7">
                  <c:v>85200</c:v>
                </c:pt>
                <c:pt idx="8">
                  <c:v>85000</c:v>
                </c:pt>
                <c:pt idx="9">
                  <c:v>86500</c:v>
                </c:pt>
                <c:pt idx="10">
                  <c:v>85500</c:v>
                </c:pt>
                <c:pt idx="11">
                  <c:v>86300</c:v>
                </c:pt>
                <c:pt idx="12">
                  <c:v>85300</c:v>
                </c:pt>
                <c:pt idx="13">
                  <c:v>89600</c:v>
                </c:pt>
                <c:pt idx="14">
                  <c:v>83300</c:v>
                </c:pt>
                <c:pt idx="15">
                  <c:v>83300</c:v>
                </c:pt>
                <c:pt idx="16">
                  <c:v>72100</c:v>
                </c:pt>
                <c:pt idx="17">
                  <c:v>85900</c:v>
                </c:pt>
                <c:pt idx="18">
                  <c:v>81100</c:v>
                </c:pt>
                <c:pt idx="19">
                  <c:v>77900</c:v>
                </c:pt>
                <c:pt idx="20">
                  <c:v>82900</c:v>
                </c:pt>
                <c:pt idx="21">
                  <c:v>83600</c:v>
                </c:pt>
                <c:pt idx="22">
                  <c:v>82600</c:v>
                </c:pt>
                <c:pt idx="23">
                  <c:v>77300</c:v>
                </c:pt>
                <c:pt idx="24">
                  <c:v>68200</c:v>
                </c:pt>
                <c:pt idx="25">
                  <c:v>67300</c:v>
                </c:pt>
                <c:pt idx="26">
                  <c:v>80700</c:v>
                </c:pt>
                <c:pt idx="27">
                  <c:v>77100</c:v>
                </c:pt>
                <c:pt idx="28">
                  <c:v>90000</c:v>
                </c:pt>
                <c:pt idx="29">
                  <c:v>83000</c:v>
                </c:pt>
                <c:pt idx="30">
                  <c:v>83900</c:v>
                </c:pt>
                <c:pt idx="34">
                  <c:v>90500</c:v>
                </c:pt>
                <c:pt idx="35">
                  <c:v>91100</c:v>
                </c:pt>
                <c:pt idx="36">
                  <c:v>90200</c:v>
                </c:pt>
                <c:pt idx="37">
                  <c:v>92700</c:v>
                </c:pt>
                <c:pt idx="38">
                  <c:v>92700</c:v>
                </c:pt>
                <c:pt idx="39">
                  <c:v>90100</c:v>
                </c:pt>
                <c:pt idx="40">
                  <c:v>90100</c:v>
                </c:pt>
                <c:pt idx="41">
                  <c:v>87300</c:v>
                </c:pt>
                <c:pt idx="42">
                  <c:v>88500</c:v>
                </c:pt>
                <c:pt idx="43">
                  <c:v>88500</c:v>
                </c:pt>
                <c:pt idx="44">
                  <c:v>87100</c:v>
                </c:pt>
                <c:pt idx="45">
                  <c:v>89700</c:v>
                </c:pt>
                <c:pt idx="46">
                  <c:v>90100</c:v>
                </c:pt>
                <c:pt idx="47">
                  <c:v>87900</c:v>
                </c:pt>
                <c:pt idx="48">
                  <c:v>87000</c:v>
                </c:pt>
                <c:pt idx="49">
                  <c:v>89700</c:v>
                </c:pt>
                <c:pt idx="50">
                  <c:v>87900</c:v>
                </c:pt>
                <c:pt idx="51">
                  <c:v>90100</c:v>
                </c:pt>
                <c:pt idx="52">
                  <c:v>86700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59-4453-A0AA-7ED65EEE9566}"/>
            </c:ext>
          </c:extLst>
        </c:ser>
        <c:ser>
          <c:idx val="1"/>
          <c:order val="1"/>
          <c:tx>
            <c:strRef>
              <c:f>'OW Depth-Sp Cond-TDS'!$A$26</c:f>
              <c:strCache>
                <c:ptCount val="1"/>
                <c:pt idx="0">
                  <c:v>OW-5B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Cond-TDS'!$B$25:$BB$25</c:f>
              <c:numCache>
                <c:formatCode>#,##0</c:formatCode>
                <c:ptCount val="53"/>
                <c:pt idx="0">
                  <c:v>80400</c:v>
                </c:pt>
                <c:pt idx="1">
                  <c:v>84800</c:v>
                </c:pt>
                <c:pt idx="2">
                  <c:v>90100</c:v>
                </c:pt>
                <c:pt idx="3">
                  <c:v>82300</c:v>
                </c:pt>
                <c:pt idx="4">
                  <c:v>85300</c:v>
                </c:pt>
                <c:pt idx="5">
                  <c:v>85300</c:v>
                </c:pt>
                <c:pt idx="6">
                  <c:v>84700</c:v>
                </c:pt>
                <c:pt idx="7">
                  <c:v>85200</c:v>
                </c:pt>
                <c:pt idx="8">
                  <c:v>85000</c:v>
                </c:pt>
                <c:pt idx="9">
                  <c:v>86500</c:v>
                </c:pt>
                <c:pt idx="10">
                  <c:v>85500</c:v>
                </c:pt>
                <c:pt idx="11">
                  <c:v>86300</c:v>
                </c:pt>
                <c:pt idx="12">
                  <c:v>85300</c:v>
                </c:pt>
                <c:pt idx="13">
                  <c:v>89600</c:v>
                </c:pt>
                <c:pt idx="14">
                  <c:v>83300</c:v>
                </c:pt>
                <c:pt idx="15">
                  <c:v>83300</c:v>
                </c:pt>
                <c:pt idx="16">
                  <c:v>72100</c:v>
                </c:pt>
                <c:pt idx="17">
                  <c:v>85900</c:v>
                </c:pt>
                <c:pt idx="18">
                  <c:v>81100</c:v>
                </c:pt>
                <c:pt idx="19">
                  <c:v>77900</c:v>
                </c:pt>
                <c:pt idx="20">
                  <c:v>82900</c:v>
                </c:pt>
                <c:pt idx="21">
                  <c:v>83600</c:v>
                </c:pt>
                <c:pt idx="22">
                  <c:v>82600</c:v>
                </c:pt>
                <c:pt idx="23">
                  <c:v>77300</c:v>
                </c:pt>
                <c:pt idx="24">
                  <c:v>68200</c:v>
                </c:pt>
                <c:pt idx="25">
                  <c:v>67300</c:v>
                </c:pt>
                <c:pt idx="26">
                  <c:v>80700</c:v>
                </c:pt>
                <c:pt idx="27">
                  <c:v>77100</c:v>
                </c:pt>
                <c:pt idx="28">
                  <c:v>90000</c:v>
                </c:pt>
                <c:pt idx="29">
                  <c:v>83000</c:v>
                </c:pt>
                <c:pt idx="30">
                  <c:v>83900</c:v>
                </c:pt>
                <c:pt idx="34">
                  <c:v>90500</c:v>
                </c:pt>
                <c:pt idx="35">
                  <c:v>91100</c:v>
                </c:pt>
                <c:pt idx="36">
                  <c:v>90200</c:v>
                </c:pt>
                <c:pt idx="37">
                  <c:v>92700</c:v>
                </c:pt>
                <c:pt idx="38">
                  <c:v>92700</c:v>
                </c:pt>
                <c:pt idx="39">
                  <c:v>90100</c:v>
                </c:pt>
                <c:pt idx="40">
                  <c:v>90100</c:v>
                </c:pt>
                <c:pt idx="41">
                  <c:v>87300</c:v>
                </c:pt>
                <c:pt idx="42">
                  <c:v>88500</c:v>
                </c:pt>
                <c:pt idx="43">
                  <c:v>88500</c:v>
                </c:pt>
                <c:pt idx="44">
                  <c:v>87100</c:v>
                </c:pt>
                <c:pt idx="45">
                  <c:v>89700</c:v>
                </c:pt>
                <c:pt idx="46">
                  <c:v>90100</c:v>
                </c:pt>
                <c:pt idx="47">
                  <c:v>87900</c:v>
                </c:pt>
                <c:pt idx="48">
                  <c:v>87000</c:v>
                </c:pt>
                <c:pt idx="49">
                  <c:v>89700</c:v>
                </c:pt>
                <c:pt idx="50">
                  <c:v>87900</c:v>
                </c:pt>
                <c:pt idx="51">
                  <c:v>90100</c:v>
                </c:pt>
                <c:pt idx="52">
                  <c:v>86700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9-4453-A0AA-7ED65EEE9566}"/>
            </c:ext>
          </c:extLst>
        </c:ser>
        <c:ser>
          <c:idx val="2"/>
          <c:order val="2"/>
          <c:tx>
            <c:strRef>
              <c:f>'OW Depth-Sp Cond-TDS'!$A$27</c:f>
              <c:strCache>
                <c:ptCount val="1"/>
                <c:pt idx="0">
                  <c:v>OW-6A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Cond-TDS'!$B$27:$BB$27</c:f>
              <c:numCache>
                <c:formatCode>#,##0</c:formatCode>
                <c:ptCount val="53"/>
                <c:pt idx="0">
                  <c:v>74300</c:v>
                </c:pt>
                <c:pt idx="1">
                  <c:v>76600</c:v>
                </c:pt>
                <c:pt idx="2">
                  <c:v>79300</c:v>
                </c:pt>
                <c:pt idx="3">
                  <c:v>78100</c:v>
                </c:pt>
                <c:pt idx="4">
                  <c:v>76800</c:v>
                </c:pt>
                <c:pt idx="5">
                  <c:v>80700</c:v>
                </c:pt>
                <c:pt idx="6">
                  <c:v>76600</c:v>
                </c:pt>
                <c:pt idx="7">
                  <c:v>77800</c:v>
                </c:pt>
                <c:pt idx="8">
                  <c:v>77500</c:v>
                </c:pt>
                <c:pt idx="9">
                  <c:v>79100</c:v>
                </c:pt>
                <c:pt idx="10">
                  <c:v>78600</c:v>
                </c:pt>
                <c:pt idx="11">
                  <c:v>77100</c:v>
                </c:pt>
                <c:pt idx="12">
                  <c:v>78700</c:v>
                </c:pt>
                <c:pt idx="13">
                  <c:v>77400</c:v>
                </c:pt>
                <c:pt idx="14">
                  <c:v>71600</c:v>
                </c:pt>
                <c:pt idx="15">
                  <c:v>71600</c:v>
                </c:pt>
                <c:pt idx="16">
                  <c:v>86000</c:v>
                </c:pt>
                <c:pt idx="17">
                  <c:v>77100</c:v>
                </c:pt>
                <c:pt idx="18">
                  <c:v>74800</c:v>
                </c:pt>
                <c:pt idx="19">
                  <c:v>72600</c:v>
                </c:pt>
                <c:pt idx="20">
                  <c:v>77000</c:v>
                </c:pt>
                <c:pt idx="21">
                  <c:v>71300</c:v>
                </c:pt>
                <c:pt idx="22">
                  <c:v>75200</c:v>
                </c:pt>
                <c:pt idx="23">
                  <c:v>81000</c:v>
                </c:pt>
                <c:pt idx="24">
                  <c:v>62100</c:v>
                </c:pt>
                <c:pt idx="25">
                  <c:v>59900</c:v>
                </c:pt>
                <c:pt idx="26">
                  <c:v>74200</c:v>
                </c:pt>
                <c:pt idx="27">
                  <c:v>79200</c:v>
                </c:pt>
                <c:pt idx="28">
                  <c:v>78500</c:v>
                </c:pt>
                <c:pt idx="29">
                  <c:v>75100</c:v>
                </c:pt>
                <c:pt idx="30">
                  <c:v>73800</c:v>
                </c:pt>
                <c:pt idx="33">
                  <c:v>80000</c:v>
                </c:pt>
                <c:pt idx="34">
                  <c:v>79100</c:v>
                </c:pt>
                <c:pt idx="35">
                  <c:v>80200</c:v>
                </c:pt>
                <c:pt idx="36">
                  <c:v>82100</c:v>
                </c:pt>
                <c:pt idx="37">
                  <c:v>78100</c:v>
                </c:pt>
                <c:pt idx="38">
                  <c:v>78200</c:v>
                </c:pt>
                <c:pt idx="39">
                  <c:v>79900</c:v>
                </c:pt>
                <c:pt idx="40">
                  <c:v>79900</c:v>
                </c:pt>
                <c:pt idx="41">
                  <c:v>76800</c:v>
                </c:pt>
                <c:pt idx="42">
                  <c:v>78300</c:v>
                </c:pt>
                <c:pt idx="43">
                  <c:v>78300</c:v>
                </c:pt>
                <c:pt idx="44">
                  <c:v>78800</c:v>
                </c:pt>
                <c:pt idx="45">
                  <c:v>79900</c:v>
                </c:pt>
                <c:pt idx="46">
                  <c:v>81500</c:v>
                </c:pt>
                <c:pt idx="47">
                  <c:v>81300</c:v>
                </c:pt>
                <c:pt idx="48">
                  <c:v>78800</c:v>
                </c:pt>
                <c:pt idx="49">
                  <c:v>79100</c:v>
                </c:pt>
                <c:pt idx="50">
                  <c:v>78300</c:v>
                </c:pt>
                <c:pt idx="51">
                  <c:v>77700</c:v>
                </c:pt>
                <c:pt idx="52">
                  <c:v>79700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9-4453-A0AA-7ED65EEE9566}"/>
            </c:ext>
          </c:extLst>
        </c:ser>
        <c:ser>
          <c:idx val="3"/>
          <c:order val="3"/>
          <c:tx>
            <c:strRef>
              <c:f>'OW Depth-Sp Cond-TDS'!$A$28</c:f>
              <c:strCache>
                <c:ptCount val="1"/>
                <c:pt idx="0">
                  <c:v>OW-6B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Cond-TDS'!$B$28:$BB$28</c:f>
              <c:numCache>
                <c:formatCode>#,##0</c:formatCode>
                <c:ptCount val="53"/>
                <c:pt idx="0">
                  <c:v>3450</c:v>
                </c:pt>
                <c:pt idx="1">
                  <c:v>3883</c:v>
                </c:pt>
                <c:pt idx="2">
                  <c:v>3283</c:v>
                </c:pt>
                <c:pt idx="3">
                  <c:v>2860</c:v>
                </c:pt>
                <c:pt idx="4">
                  <c:v>3861</c:v>
                </c:pt>
                <c:pt idx="5">
                  <c:v>3647</c:v>
                </c:pt>
                <c:pt idx="6">
                  <c:v>3894</c:v>
                </c:pt>
                <c:pt idx="7">
                  <c:v>3951</c:v>
                </c:pt>
                <c:pt idx="8">
                  <c:v>4100</c:v>
                </c:pt>
                <c:pt idx="9">
                  <c:v>3773</c:v>
                </c:pt>
                <c:pt idx="10">
                  <c:v>4113</c:v>
                </c:pt>
                <c:pt idx="11">
                  <c:v>3871</c:v>
                </c:pt>
                <c:pt idx="12">
                  <c:v>4064</c:v>
                </c:pt>
                <c:pt idx="13">
                  <c:v>3515</c:v>
                </c:pt>
                <c:pt idx="14">
                  <c:v>3280</c:v>
                </c:pt>
                <c:pt idx="15">
                  <c:v>3280</c:v>
                </c:pt>
                <c:pt idx="16">
                  <c:v>6930</c:v>
                </c:pt>
                <c:pt idx="17">
                  <c:v>3733</c:v>
                </c:pt>
                <c:pt idx="18">
                  <c:v>3676</c:v>
                </c:pt>
                <c:pt idx="19">
                  <c:v>6870</c:v>
                </c:pt>
                <c:pt idx="20">
                  <c:v>4259</c:v>
                </c:pt>
                <c:pt idx="21">
                  <c:v>4208</c:v>
                </c:pt>
                <c:pt idx="22">
                  <c:v>4567</c:v>
                </c:pt>
                <c:pt idx="23">
                  <c:v>4581</c:v>
                </c:pt>
                <c:pt idx="24">
                  <c:v>3991</c:v>
                </c:pt>
                <c:pt idx="25">
                  <c:v>2956</c:v>
                </c:pt>
                <c:pt idx="26">
                  <c:v>4247</c:v>
                </c:pt>
                <c:pt idx="27">
                  <c:v>4433</c:v>
                </c:pt>
                <c:pt idx="28">
                  <c:v>4518</c:v>
                </c:pt>
                <c:pt idx="29">
                  <c:v>4348</c:v>
                </c:pt>
                <c:pt idx="30">
                  <c:v>3924</c:v>
                </c:pt>
                <c:pt idx="33">
                  <c:v>33170</c:v>
                </c:pt>
                <c:pt idx="34">
                  <c:v>4575</c:v>
                </c:pt>
                <c:pt idx="35">
                  <c:v>4742</c:v>
                </c:pt>
                <c:pt idx="36">
                  <c:v>4791</c:v>
                </c:pt>
                <c:pt idx="37">
                  <c:v>4383</c:v>
                </c:pt>
                <c:pt idx="38">
                  <c:v>4543</c:v>
                </c:pt>
                <c:pt idx="39">
                  <c:v>4487</c:v>
                </c:pt>
                <c:pt idx="40">
                  <c:v>4487</c:v>
                </c:pt>
                <c:pt idx="41">
                  <c:v>4877</c:v>
                </c:pt>
                <c:pt idx="42">
                  <c:v>4876</c:v>
                </c:pt>
                <c:pt idx="43">
                  <c:v>4876</c:v>
                </c:pt>
                <c:pt idx="44">
                  <c:v>5250</c:v>
                </c:pt>
                <c:pt idx="45">
                  <c:v>37500</c:v>
                </c:pt>
                <c:pt idx="46">
                  <c:v>5290</c:v>
                </c:pt>
                <c:pt idx="47">
                  <c:v>51800</c:v>
                </c:pt>
                <c:pt idx="48">
                  <c:v>4464</c:v>
                </c:pt>
                <c:pt idx="49">
                  <c:v>5170</c:v>
                </c:pt>
                <c:pt idx="50">
                  <c:v>5190</c:v>
                </c:pt>
                <c:pt idx="51">
                  <c:v>54000</c:v>
                </c:pt>
                <c:pt idx="52">
                  <c:v>5330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59-4453-A0AA-7ED65EEE9566}"/>
            </c:ext>
          </c:extLst>
        </c:ser>
        <c:ser>
          <c:idx val="4"/>
          <c:order val="4"/>
          <c:tx>
            <c:strRef>
              <c:f>'OW Depth-Sp Cond-TDS'!$A$29</c:f>
              <c:strCache>
                <c:ptCount val="1"/>
                <c:pt idx="0">
                  <c:v>OW-6C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Cond-TDS'!$B$29:$BB$29</c:f>
              <c:numCache>
                <c:formatCode>#,##0</c:formatCode>
                <c:ptCount val="53"/>
                <c:pt idx="0">
                  <c:v>78500</c:v>
                </c:pt>
                <c:pt idx="1">
                  <c:v>77900</c:v>
                </c:pt>
                <c:pt idx="2">
                  <c:v>80500</c:v>
                </c:pt>
                <c:pt idx="3">
                  <c:v>77500</c:v>
                </c:pt>
                <c:pt idx="4">
                  <c:v>77200</c:v>
                </c:pt>
                <c:pt idx="5">
                  <c:v>79000</c:v>
                </c:pt>
                <c:pt idx="6">
                  <c:v>76800</c:v>
                </c:pt>
                <c:pt idx="7">
                  <c:v>77400</c:v>
                </c:pt>
                <c:pt idx="8">
                  <c:v>77100</c:v>
                </c:pt>
                <c:pt idx="9">
                  <c:v>78400</c:v>
                </c:pt>
                <c:pt idx="10">
                  <c:v>79000</c:v>
                </c:pt>
                <c:pt idx="11">
                  <c:v>76300</c:v>
                </c:pt>
                <c:pt idx="12">
                  <c:v>76200</c:v>
                </c:pt>
                <c:pt idx="13">
                  <c:v>75300</c:v>
                </c:pt>
                <c:pt idx="14">
                  <c:v>73600</c:v>
                </c:pt>
                <c:pt idx="15">
                  <c:v>73600</c:v>
                </c:pt>
                <c:pt idx="16">
                  <c:v>88000</c:v>
                </c:pt>
                <c:pt idx="17">
                  <c:v>78600</c:v>
                </c:pt>
                <c:pt idx="18">
                  <c:v>76400</c:v>
                </c:pt>
                <c:pt idx="19">
                  <c:v>72900</c:v>
                </c:pt>
                <c:pt idx="20">
                  <c:v>74800</c:v>
                </c:pt>
                <c:pt idx="21">
                  <c:v>75600</c:v>
                </c:pt>
                <c:pt idx="22">
                  <c:v>72500</c:v>
                </c:pt>
                <c:pt idx="23">
                  <c:v>78600</c:v>
                </c:pt>
                <c:pt idx="24">
                  <c:v>63000</c:v>
                </c:pt>
                <c:pt idx="25">
                  <c:v>60400</c:v>
                </c:pt>
                <c:pt idx="26">
                  <c:v>71900</c:v>
                </c:pt>
                <c:pt idx="27">
                  <c:v>71400</c:v>
                </c:pt>
                <c:pt idx="28">
                  <c:v>81100</c:v>
                </c:pt>
                <c:pt idx="29">
                  <c:v>73600</c:v>
                </c:pt>
                <c:pt idx="30">
                  <c:v>74900</c:v>
                </c:pt>
                <c:pt idx="34">
                  <c:v>80300</c:v>
                </c:pt>
                <c:pt idx="35">
                  <c:v>82500</c:v>
                </c:pt>
                <c:pt idx="36">
                  <c:v>82500</c:v>
                </c:pt>
                <c:pt idx="37">
                  <c:v>80900</c:v>
                </c:pt>
                <c:pt idx="38">
                  <c:v>78500</c:v>
                </c:pt>
                <c:pt idx="39">
                  <c:v>79800</c:v>
                </c:pt>
                <c:pt idx="40">
                  <c:v>79800</c:v>
                </c:pt>
                <c:pt idx="41">
                  <c:v>77900</c:v>
                </c:pt>
                <c:pt idx="42">
                  <c:v>79100</c:v>
                </c:pt>
                <c:pt idx="43">
                  <c:v>79100</c:v>
                </c:pt>
                <c:pt idx="44">
                  <c:v>77300</c:v>
                </c:pt>
                <c:pt idx="45">
                  <c:v>80000</c:v>
                </c:pt>
                <c:pt idx="46">
                  <c:v>80200</c:v>
                </c:pt>
                <c:pt idx="47">
                  <c:v>79900</c:v>
                </c:pt>
                <c:pt idx="48">
                  <c:v>79600</c:v>
                </c:pt>
                <c:pt idx="49">
                  <c:v>78900</c:v>
                </c:pt>
                <c:pt idx="50">
                  <c:v>79400</c:v>
                </c:pt>
                <c:pt idx="51">
                  <c:v>79700</c:v>
                </c:pt>
                <c:pt idx="52">
                  <c:v>80500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59-4453-A0AA-7ED65EEE9566}"/>
            </c:ext>
          </c:extLst>
        </c:ser>
        <c:ser>
          <c:idx val="5"/>
          <c:order val="5"/>
          <c:tx>
            <c:strRef>
              <c:f>'OW Depth-Sp Cond-TDS'!$A$30</c:f>
              <c:strCache>
                <c:ptCount val="1"/>
                <c:pt idx="0">
                  <c:v>OW-9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Cond-TDS'!$B$30:$BB$30</c:f>
              <c:numCache>
                <c:formatCode>#,##0</c:formatCode>
                <c:ptCount val="53"/>
                <c:pt idx="0">
                  <c:v>69200</c:v>
                </c:pt>
                <c:pt idx="1">
                  <c:v>69800</c:v>
                </c:pt>
                <c:pt idx="2">
                  <c:v>72100</c:v>
                </c:pt>
                <c:pt idx="3">
                  <c:v>67900</c:v>
                </c:pt>
                <c:pt idx="4">
                  <c:v>69400</c:v>
                </c:pt>
                <c:pt idx="5">
                  <c:v>71300</c:v>
                </c:pt>
                <c:pt idx="6">
                  <c:v>67800</c:v>
                </c:pt>
                <c:pt idx="7">
                  <c:v>68200</c:v>
                </c:pt>
                <c:pt idx="8">
                  <c:v>69400</c:v>
                </c:pt>
                <c:pt idx="9">
                  <c:v>71100</c:v>
                </c:pt>
                <c:pt idx="10">
                  <c:v>69600</c:v>
                </c:pt>
                <c:pt idx="11">
                  <c:v>68600</c:v>
                </c:pt>
                <c:pt idx="12">
                  <c:v>71300</c:v>
                </c:pt>
                <c:pt idx="13">
                  <c:v>68600</c:v>
                </c:pt>
                <c:pt idx="14">
                  <c:v>67000</c:v>
                </c:pt>
                <c:pt idx="15">
                  <c:v>67000</c:v>
                </c:pt>
                <c:pt idx="16">
                  <c:v>78200</c:v>
                </c:pt>
                <c:pt idx="17">
                  <c:v>69000</c:v>
                </c:pt>
                <c:pt idx="18">
                  <c:v>66000</c:v>
                </c:pt>
                <c:pt idx="19">
                  <c:v>65400</c:v>
                </c:pt>
                <c:pt idx="20">
                  <c:v>71000</c:v>
                </c:pt>
                <c:pt idx="21">
                  <c:v>64300</c:v>
                </c:pt>
                <c:pt idx="22">
                  <c:v>61600</c:v>
                </c:pt>
                <c:pt idx="23">
                  <c:v>63700</c:v>
                </c:pt>
                <c:pt idx="24">
                  <c:v>56700</c:v>
                </c:pt>
                <c:pt idx="25">
                  <c:v>55500</c:v>
                </c:pt>
                <c:pt idx="26">
                  <c:v>70700</c:v>
                </c:pt>
                <c:pt idx="27">
                  <c:v>58800</c:v>
                </c:pt>
                <c:pt idx="28">
                  <c:v>72400</c:v>
                </c:pt>
                <c:pt idx="29">
                  <c:v>59400</c:v>
                </c:pt>
                <c:pt idx="30">
                  <c:v>67700</c:v>
                </c:pt>
                <c:pt idx="34">
                  <c:v>68900</c:v>
                </c:pt>
                <c:pt idx="35">
                  <c:v>72400</c:v>
                </c:pt>
                <c:pt idx="36">
                  <c:v>73900</c:v>
                </c:pt>
                <c:pt idx="37">
                  <c:v>72400</c:v>
                </c:pt>
                <c:pt idx="38">
                  <c:v>72600</c:v>
                </c:pt>
                <c:pt idx="39">
                  <c:v>73000</c:v>
                </c:pt>
                <c:pt idx="40">
                  <c:v>73000</c:v>
                </c:pt>
                <c:pt idx="41">
                  <c:v>71600</c:v>
                </c:pt>
                <c:pt idx="42">
                  <c:v>71600</c:v>
                </c:pt>
                <c:pt idx="43">
                  <c:v>71600</c:v>
                </c:pt>
                <c:pt idx="44">
                  <c:v>71500</c:v>
                </c:pt>
                <c:pt idx="45">
                  <c:v>73700</c:v>
                </c:pt>
                <c:pt idx="46">
                  <c:v>73500</c:v>
                </c:pt>
                <c:pt idx="47">
                  <c:v>72400</c:v>
                </c:pt>
                <c:pt idx="48">
                  <c:v>73100</c:v>
                </c:pt>
                <c:pt idx="49">
                  <c:v>73300</c:v>
                </c:pt>
                <c:pt idx="50">
                  <c:v>75200</c:v>
                </c:pt>
                <c:pt idx="51">
                  <c:v>72900</c:v>
                </c:pt>
                <c:pt idx="52">
                  <c:v>73600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59-4453-A0AA-7ED65EEE9566}"/>
            </c:ext>
          </c:extLst>
        </c:ser>
        <c:ser>
          <c:idx val="6"/>
          <c:order val="6"/>
          <c:tx>
            <c:strRef>
              <c:f>'OW Depth-Sp Cond-TDS'!$A$31</c:f>
              <c:strCache>
                <c:ptCount val="1"/>
                <c:pt idx="0">
                  <c:v>OW-10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Cond-TDS'!$B$31:$BB$31</c:f>
              <c:numCache>
                <c:formatCode>#,##0</c:formatCode>
                <c:ptCount val="53"/>
                <c:pt idx="0">
                  <c:v>1040</c:v>
                </c:pt>
                <c:pt idx="1">
                  <c:v>1055</c:v>
                </c:pt>
                <c:pt idx="2">
                  <c:v>1089</c:v>
                </c:pt>
                <c:pt idx="3">
                  <c:v>1082</c:v>
                </c:pt>
                <c:pt idx="4">
                  <c:v>1099</c:v>
                </c:pt>
                <c:pt idx="5">
                  <c:v>1114</c:v>
                </c:pt>
                <c:pt idx="6">
                  <c:v>1077</c:v>
                </c:pt>
                <c:pt idx="7">
                  <c:v>1096</c:v>
                </c:pt>
                <c:pt idx="8">
                  <c:v>1091</c:v>
                </c:pt>
                <c:pt idx="9">
                  <c:v>1396</c:v>
                </c:pt>
                <c:pt idx="10">
                  <c:v>1083</c:v>
                </c:pt>
                <c:pt idx="11">
                  <c:v>1093</c:v>
                </c:pt>
                <c:pt idx="12">
                  <c:v>1148</c:v>
                </c:pt>
                <c:pt idx="13">
                  <c:v>1124</c:v>
                </c:pt>
                <c:pt idx="14">
                  <c:v>1079</c:v>
                </c:pt>
                <c:pt idx="15">
                  <c:v>1079</c:v>
                </c:pt>
                <c:pt idx="16">
                  <c:v>1089</c:v>
                </c:pt>
                <c:pt idx="17">
                  <c:v>1108</c:v>
                </c:pt>
                <c:pt idx="18">
                  <c:v>1249</c:v>
                </c:pt>
                <c:pt idx="19">
                  <c:v>930</c:v>
                </c:pt>
                <c:pt idx="20">
                  <c:v>1099</c:v>
                </c:pt>
                <c:pt idx="21">
                  <c:v>1106</c:v>
                </c:pt>
                <c:pt idx="22">
                  <c:v>1103</c:v>
                </c:pt>
                <c:pt idx="23">
                  <c:v>1296</c:v>
                </c:pt>
                <c:pt idx="24">
                  <c:v>1105</c:v>
                </c:pt>
                <c:pt idx="25">
                  <c:v>971</c:v>
                </c:pt>
                <c:pt idx="26">
                  <c:v>1125</c:v>
                </c:pt>
                <c:pt idx="27">
                  <c:v>1308</c:v>
                </c:pt>
                <c:pt idx="28">
                  <c:v>1172</c:v>
                </c:pt>
                <c:pt idx="29">
                  <c:v>1105</c:v>
                </c:pt>
                <c:pt idx="30">
                  <c:v>1011</c:v>
                </c:pt>
                <c:pt idx="34">
                  <c:v>1107</c:v>
                </c:pt>
                <c:pt idx="35">
                  <c:v>1109</c:v>
                </c:pt>
                <c:pt idx="36">
                  <c:v>1209</c:v>
                </c:pt>
                <c:pt idx="37">
                  <c:v>1165</c:v>
                </c:pt>
                <c:pt idx="38">
                  <c:v>1142</c:v>
                </c:pt>
                <c:pt idx="39">
                  <c:v>1143</c:v>
                </c:pt>
                <c:pt idx="40">
                  <c:v>1143</c:v>
                </c:pt>
                <c:pt idx="41">
                  <c:v>1185</c:v>
                </c:pt>
                <c:pt idx="42">
                  <c:v>1111</c:v>
                </c:pt>
                <c:pt idx="43">
                  <c:v>1111</c:v>
                </c:pt>
                <c:pt idx="44">
                  <c:v>1184</c:v>
                </c:pt>
                <c:pt idx="45">
                  <c:v>1184</c:v>
                </c:pt>
                <c:pt idx="46">
                  <c:v>1197</c:v>
                </c:pt>
                <c:pt idx="47">
                  <c:v>1214</c:v>
                </c:pt>
                <c:pt idx="48">
                  <c:v>1204</c:v>
                </c:pt>
                <c:pt idx="49">
                  <c:v>1298</c:v>
                </c:pt>
                <c:pt idx="50">
                  <c:v>1313</c:v>
                </c:pt>
                <c:pt idx="51">
                  <c:v>925</c:v>
                </c:pt>
                <c:pt idx="52">
                  <c:v>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59-4453-A0AA-7ED65EEE9566}"/>
            </c:ext>
          </c:extLst>
        </c:ser>
        <c:ser>
          <c:idx val="7"/>
          <c:order val="7"/>
          <c:tx>
            <c:strRef>
              <c:f>'OW Depth-Sp Cond-TDS'!$A$32</c:f>
              <c:strCache>
                <c:ptCount val="1"/>
                <c:pt idx="0">
                  <c:v>OW-11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Cond-TDS'!$B$32:$BB$32</c:f>
              <c:numCache>
                <c:formatCode>#,##0</c:formatCode>
                <c:ptCount val="53"/>
                <c:pt idx="0">
                  <c:v>840</c:v>
                </c:pt>
                <c:pt idx="1">
                  <c:v>810</c:v>
                </c:pt>
                <c:pt idx="2">
                  <c:v>843</c:v>
                </c:pt>
                <c:pt idx="3">
                  <c:v>830</c:v>
                </c:pt>
                <c:pt idx="4">
                  <c:v>843</c:v>
                </c:pt>
                <c:pt idx="5">
                  <c:v>848</c:v>
                </c:pt>
                <c:pt idx="6">
                  <c:v>814</c:v>
                </c:pt>
                <c:pt idx="7">
                  <c:v>836</c:v>
                </c:pt>
                <c:pt idx="8">
                  <c:v>840</c:v>
                </c:pt>
                <c:pt idx="9">
                  <c:v>826</c:v>
                </c:pt>
                <c:pt idx="10">
                  <c:v>822</c:v>
                </c:pt>
                <c:pt idx="11">
                  <c:v>828</c:v>
                </c:pt>
                <c:pt idx="12">
                  <c:v>842</c:v>
                </c:pt>
                <c:pt idx="13">
                  <c:v>827</c:v>
                </c:pt>
                <c:pt idx="14">
                  <c:v>782</c:v>
                </c:pt>
                <c:pt idx="15">
                  <c:v>782</c:v>
                </c:pt>
                <c:pt idx="16">
                  <c:v>818</c:v>
                </c:pt>
                <c:pt idx="17">
                  <c:v>818</c:v>
                </c:pt>
                <c:pt idx="18">
                  <c:v>830</c:v>
                </c:pt>
                <c:pt idx="19">
                  <c:v>880</c:v>
                </c:pt>
                <c:pt idx="20">
                  <c:v>817</c:v>
                </c:pt>
                <c:pt idx="21">
                  <c:v>831</c:v>
                </c:pt>
                <c:pt idx="22">
                  <c:v>831</c:v>
                </c:pt>
                <c:pt idx="23">
                  <c:v>999</c:v>
                </c:pt>
                <c:pt idx="24">
                  <c:v>710</c:v>
                </c:pt>
                <c:pt idx="25">
                  <c:v>708</c:v>
                </c:pt>
                <c:pt idx="26">
                  <c:v>1089</c:v>
                </c:pt>
                <c:pt idx="27">
                  <c:v>1115</c:v>
                </c:pt>
                <c:pt idx="28">
                  <c:v>850</c:v>
                </c:pt>
                <c:pt idx="29">
                  <c:v>806</c:v>
                </c:pt>
                <c:pt idx="30">
                  <c:v>806</c:v>
                </c:pt>
                <c:pt idx="34">
                  <c:v>840</c:v>
                </c:pt>
                <c:pt idx="35">
                  <c:v>854</c:v>
                </c:pt>
                <c:pt idx="36">
                  <c:v>840</c:v>
                </c:pt>
                <c:pt idx="37">
                  <c:v>838</c:v>
                </c:pt>
                <c:pt idx="38">
                  <c:v>844</c:v>
                </c:pt>
                <c:pt idx="39">
                  <c:v>821</c:v>
                </c:pt>
                <c:pt idx="40">
                  <c:v>821</c:v>
                </c:pt>
                <c:pt idx="41">
                  <c:v>815</c:v>
                </c:pt>
                <c:pt idx="42">
                  <c:v>785</c:v>
                </c:pt>
                <c:pt idx="43">
                  <c:v>785</c:v>
                </c:pt>
                <c:pt idx="44">
                  <c:v>813</c:v>
                </c:pt>
                <c:pt idx="45">
                  <c:v>803</c:v>
                </c:pt>
                <c:pt idx="46">
                  <c:v>826</c:v>
                </c:pt>
                <c:pt idx="47">
                  <c:v>842</c:v>
                </c:pt>
                <c:pt idx="48">
                  <c:v>842</c:v>
                </c:pt>
                <c:pt idx="49">
                  <c:v>842</c:v>
                </c:pt>
                <c:pt idx="50">
                  <c:v>839</c:v>
                </c:pt>
                <c:pt idx="51">
                  <c:v>844</c:v>
                </c:pt>
                <c:pt idx="52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59-4453-A0AA-7ED65EEE9566}"/>
            </c:ext>
          </c:extLst>
        </c:ser>
        <c:ser>
          <c:idx val="8"/>
          <c:order val="8"/>
          <c:tx>
            <c:strRef>
              <c:f>'OW Depth-Sp Cond-TDS'!$A$33</c:f>
              <c:strCache>
                <c:ptCount val="1"/>
                <c:pt idx="0">
                  <c:v>OW-12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Cond-TDS'!$B$33:$BB$33</c:f>
              <c:numCache>
                <c:formatCode>#,##0</c:formatCode>
                <c:ptCount val="53"/>
                <c:pt idx="0">
                  <c:v>26820</c:v>
                </c:pt>
                <c:pt idx="1">
                  <c:v>27430</c:v>
                </c:pt>
                <c:pt idx="2">
                  <c:v>28660</c:v>
                </c:pt>
                <c:pt idx="3">
                  <c:v>26160</c:v>
                </c:pt>
                <c:pt idx="4">
                  <c:v>27930</c:v>
                </c:pt>
                <c:pt idx="5">
                  <c:v>28250</c:v>
                </c:pt>
                <c:pt idx="6">
                  <c:v>27190</c:v>
                </c:pt>
                <c:pt idx="7">
                  <c:v>27800</c:v>
                </c:pt>
                <c:pt idx="8">
                  <c:v>27300</c:v>
                </c:pt>
                <c:pt idx="9">
                  <c:v>27890</c:v>
                </c:pt>
                <c:pt idx="10">
                  <c:v>26670</c:v>
                </c:pt>
                <c:pt idx="11">
                  <c:v>27150</c:v>
                </c:pt>
                <c:pt idx="12">
                  <c:v>30490</c:v>
                </c:pt>
                <c:pt idx="13">
                  <c:v>26940</c:v>
                </c:pt>
                <c:pt idx="14">
                  <c:v>24930</c:v>
                </c:pt>
                <c:pt idx="15">
                  <c:v>24930</c:v>
                </c:pt>
                <c:pt idx="16">
                  <c:v>26300</c:v>
                </c:pt>
                <c:pt idx="17">
                  <c:v>30020</c:v>
                </c:pt>
                <c:pt idx="18">
                  <c:v>26400</c:v>
                </c:pt>
                <c:pt idx="19">
                  <c:v>29110</c:v>
                </c:pt>
                <c:pt idx="20">
                  <c:v>25520</c:v>
                </c:pt>
                <c:pt idx="21">
                  <c:v>26790</c:v>
                </c:pt>
                <c:pt idx="22">
                  <c:v>26320</c:v>
                </c:pt>
                <c:pt idx="23">
                  <c:v>29010</c:v>
                </c:pt>
                <c:pt idx="24">
                  <c:v>24200</c:v>
                </c:pt>
                <c:pt idx="25">
                  <c:v>24890</c:v>
                </c:pt>
                <c:pt idx="26">
                  <c:v>25160</c:v>
                </c:pt>
                <c:pt idx="27">
                  <c:v>28110</c:v>
                </c:pt>
                <c:pt idx="28">
                  <c:v>29010</c:v>
                </c:pt>
                <c:pt idx="29">
                  <c:v>24970</c:v>
                </c:pt>
                <c:pt idx="30">
                  <c:v>25390</c:v>
                </c:pt>
                <c:pt idx="34">
                  <c:v>28790</c:v>
                </c:pt>
                <c:pt idx="35">
                  <c:v>28580</c:v>
                </c:pt>
                <c:pt idx="36">
                  <c:v>28730</c:v>
                </c:pt>
                <c:pt idx="37">
                  <c:v>28400</c:v>
                </c:pt>
                <c:pt idx="38">
                  <c:v>27660</c:v>
                </c:pt>
                <c:pt idx="39">
                  <c:v>28090</c:v>
                </c:pt>
                <c:pt idx="40">
                  <c:v>28090</c:v>
                </c:pt>
                <c:pt idx="41">
                  <c:v>27410</c:v>
                </c:pt>
                <c:pt idx="42">
                  <c:v>27850</c:v>
                </c:pt>
                <c:pt idx="43">
                  <c:v>27850</c:v>
                </c:pt>
                <c:pt idx="44">
                  <c:v>27560</c:v>
                </c:pt>
                <c:pt idx="45">
                  <c:v>27030</c:v>
                </c:pt>
                <c:pt idx="46">
                  <c:v>28230</c:v>
                </c:pt>
                <c:pt idx="47">
                  <c:v>27620</c:v>
                </c:pt>
                <c:pt idx="48">
                  <c:v>27810</c:v>
                </c:pt>
                <c:pt idx="49">
                  <c:v>27870</c:v>
                </c:pt>
                <c:pt idx="50">
                  <c:v>28030</c:v>
                </c:pt>
                <c:pt idx="51">
                  <c:v>26910</c:v>
                </c:pt>
                <c:pt idx="52">
                  <c:v>27670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59-4453-A0AA-7ED65EEE9566}"/>
            </c:ext>
          </c:extLst>
        </c:ser>
        <c:ser>
          <c:idx val="9"/>
          <c:order val="9"/>
          <c:tx>
            <c:strRef>
              <c:f>'OW Depth-Sp Cond-TDS'!$A$34</c:f>
              <c:strCache>
                <c:ptCount val="1"/>
                <c:pt idx="0">
                  <c:v>OW-13A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Cond-TDS'!$B$34:$BB$34</c:f>
              <c:numCache>
                <c:formatCode>#,##0</c:formatCode>
                <c:ptCount val="53"/>
                <c:pt idx="0">
                  <c:v>47930</c:v>
                </c:pt>
                <c:pt idx="1">
                  <c:v>51000</c:v>
                </c:pt>
                <c:pt idx="2">
                  <c:v>52200</c:v>
                </c:pt>
                <c:pt idx="3">
                  <c:v>51200</c:v>
                </c:pt>
                <c:pt idx="4">
                  <c:v>52000</c:v>
                </c:pt>
                <c:pt idx="5">
                  <c:v>52300</c:v>
                </c:pt>
                <c:pt idx="6">
                  <c:v>50100</c:v>
                </c:pt>
                <c:pt idx="7">
                  <c:v>51200</c:v>
                </c:pt>
                <c:pt idx="8">
                  <c:v>50300</c:v>
                </c:pt>
                <c:pt idx="9">
                  <c:v>50200</c:v>
                </c:pt>
                <c:pt idx="10">
                  <c:v>50100</c:v>
                </c:pt>
                <c:pt idx="11">
                  <c:v>48950</c:v>
                </c:pt>
                <c:pt idx="12">
                  <c:v>49740</c:v>
                </c:pt>
                <c:pt idx="13">
                  <c:v>48710</c:v>
                </c:pt>
                <c:pt idx="14">
                  <c:v>35610</c:v>
                </c:pt>
                <c:pt idx="15">
                  <c:v>35610</c:v>
                </c:pt>
                <c:pt idx="16">
                  <c:v>48860</c:v>
                </c:pt>
                <c:pt idx="17">
                  <c:v>49260</c:v>
                </c:pt>
                <c:pt idx="18">
                  <c:v>47900</c:v>
                </c:pt>
                <c:pt idx="19">
                  <c:v>47300</c:v>
                </c:pt>
                <c:pt idx="20">
                  <c:v>42180</c:v>
                </c:pt>
                <c:pt idx="21">
                  <c:v>47180</c:v>
                </c:pt>
                <c:pt idx="22">
                  <c:v>48130</c:v>
                </c:pt>
                <c:pt idx="23">
                  <c:v>46750</c:v>
                </c:pt>
                <c:pt idx="24">
                  <c:v>41410</c:v>
                </c:pt>
                <c:pt idx="25">
                  <c:v>39050</c:v>
                </c:pt>
                <c:pt idx="26">
                  <c:v>46270</c:v>
                </c:pt>
                <c:pt idx="27">
                  <c:v>45780</c:v>
                </c:pt>
                <c:pt idx="28">
                  <c:v>50800</c:v>
                </c:pt>
                <c:pt idx="29">
                  <c:v>43980</c:v>
                </c:pt>
                <c:pt idx="30">
                  <c:v>46910</c:v>
                </c:pt>
                <c:pt idx="34">
                  <c:v>51100</c:v>
                </c:pt>
                <c:pt idx="35">
                  <c:v>49870</c:v>
                </c:pt>
                <c:pt idx="36">
                  <c:v>51600</c:v>
                </c:pt>
                <c:pt idx="37">
                  <c:v>50900</c:v>
                </c:pt>
                <c:pt idx="38">
                  <c:v>49050</c:v>
                </c:pt>
                <c:pt idx="39">
                  <c:v>50200</c:v>
                </c:pt>
                <c:pt idx="40">
                  <c:v>50200</c:v>
                </c:pt>
                <c:pt idx="41">
                  <c:v>49190</c:v>
                </c:pt>
                <c:pt idx="42">
                  <c:v>49200</c:v>
                </c:pt>
                <c:pt idx="43">
                  <c:v>49200</c:v>
                </c:pt>
                <c:pt idx="44">
                  <c:v>48480</c:v>
                </c:pt>
                <c:pt idx="45">
                  <c:v>49900</c:v>
                </c:pt>
                <c:pt idx="46">
                  <c:v>50500</c:v>
                </c:pt>
                <c:pt idx="47">
                  <c:v>50100</c:v>
                </c:pt>
                <c:pt idx="48">
                  <c:v>49780</c:v>
                </c:pt>
                <c:pt idx="49">
                  <c:v>50500</c:v>
                </c:pt>
                <c:pt idx="50">
                  <c:v>49870</c:v>
                </c:pt>
                <c:pt idx="51">
                  <c:v>49400</c:v>
                </c:pt>
                <c:pt idx="52">
                  <c:v>50300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459-4453-A0AA-7ED65EEE9566}"/>
            </c:ext>
          </c:extLst>
        </c:ser>
        <c:ser>
          <c:idx val="10"/>
          <c:order val="10"/>
          <c:tx>
            <c:strRef>
              <c:f>'OW Depth-Sp Cond-TDS'!$A$35</c:f>
              <c:strCache>
                <c:ptCount val="1"/>
                <c:pt idx="0">
                  <c:v>OW-13B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Cond-TDS'!$B$35:$BB$35</c:f>
              <c:numCache>
                <c:formatCode>#,##0</c:formatCode>
                <c:ptCount val="53"/>
                <c:pt idx="0">
                  <c:v>3280</c:v>
                </c:pt>
                <c:pt idx="1">
                  <c:v>7020</c:v>
                </c:pt>
                <c:pt idx="2">
                  <c:v>3645</c:v>
                </c:pt>
                <c:pt idx="3">
                  <c:v>3405</c:v>
                </c:pt>
                <c:pt idx="4">
                  <c:v>3512</c:v>
                </c:pt>
                <c:pt idx="5">
                  <c:v>3575</c:v>
                </c:pt>
                <c:pt idx="6">
                  <c:v>3471</c:v>
                </c:pt>
                <c:pt idx="7">
                  <c:v>3632</c:v>
                </c:pt>
                <c:pt idx="8">
                  <c:v>3471</c:v>
                </c:pt>
                <c:pt idx="9">
                  <c:v>3461</c:v>
                </c:pt>
                <c:pt idx="10">
                  <c:v>3494</c:v>
                </c:pt>
                <c:pt idx="11">
                  <c:v>3540</c:v>
                </c:pt>
                <c:pt idx="12">
                  <c:v>3603</c:v>
                </c:pt>
                <c:pt idx="13">
                  <c:v>3617</c:v>
                </c:pt>
                <c:pt idx="14">
                  <c:v>4716</c:v>
                </c:pt>
                <c:pt idx="15">
                  <c:v>4716</c:v>
                </c:pt>
                <c:pt idx="16">
                  <c:v>3496</c:v>
                </c:pt>
                <c:pt idx="17">
                  <c:v>3841</c:v>
                </c:pt>
                <c:pt idx="18">
                  <c:v>3689</c:v>
                </c:pt>
                <c:pt idx="19">
                  <c:v>3646</c:v>
                </c:pt>
                <c:pt idx="20">
                  <c:v>3674</c:v>
                </c:pt>
                <c:pt idx="21">
                  <c:v>3585</c:v>
                </c:pt>
                <c:pt idx="22">
                  <c:v>3685</c:v>
                </c:pt>
                <c:pt idx="23">
                  <c:v>3760</c:v>
                </c:pt>
                <c:pt idx="24">
                  <c:v>5360</c:v>
                </c:pt>
                <c:pt idx="25">
                  <c:v>2810</c:v>
                </c:pt>
                <c:pt idx="26">
                  <c:v>3555</c:v>
                </c:pt>
                <c:pt idx="27">
                  <c:v>3248</c:v>
                </c:pt>
                <c:pt idx="28">
                  <c:v>3546</c:v>
                </c:pt>
                <c:pt idx="29">
                  <c:v>3536</c:v>
                </c:pt>
                <c:pt idx="30">
                  <c:v>3721</c:v>
                </c:pt>
                <c:pt idx="34">
                  <c:v>3678</c:v>
                </c:pt>
                <c:pt idx="35">
                  <c:v>3733</c:v>
                </c:pt>
                <c:pt idx="36">
                  <c:v>37500</c:v>
                </c:pt>
                <c:pt idx="37">
                  <c:v>3781</c:v>
                </c:pt>
                <c:pt idx="38">
                  <c:v>3675</c:v>
                </c:pt>
                <c:pt idx="39">
                  <c:v>3684</c:v>
                </c:pt>
                <c:pt idx="40">
                  <c:v>3684</c:v>
                </c:pt>
                <c:pt idx="41">
                  <c:v>3750</c:v>
                </c:pt>
                <c:pt idx="42">
                  <c:v>3787</c:v>
                </c:pt>
                <c:pt idx="43">
                  <c:v>3787</c:v>
                </c:pt>
                <c:pt idx="44">
                  <c:v>3909</c:v>
                </c:pt>
                <c:pt idx="45">
                  <c:v>4094</c:v>
                </c:pt>
                <c:pt idx="46">
                  <c:v>41460</c:v>
                </c:pt>
                <c:pt idx="47">
                  <c:v>4251</c:v>
                </c:pt>
                <c:pt idx="48">
                  <c:v>4211</c:v>
                </c:pt>
                <c:pt idx="49">
                  <c:v>4297</c:v>
                </c:pt>
                <c:pt idx="50">
                  <c:v>4298</c:v>
                </c:pt>
                <c:pt idx="51">
                  <c:v>4357</c:v>
                </c:pt>
                <c:pt idx="52">
                  <c:v>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459-4453-A0AA-7ED65EEE9566}"/>
            </c:ext>
          </c:extLst>
        </c:ser>
        <c:ser>
          <c:idx val="11"/>
          <c:order val="11"/>
          <c:tx>
            <c:strRef>
              <c:f>'OW Depth-Sp Cond-TDS'!$A$36</c:f>
              <c:strCache>
                <c:ptCount val="1"/>
                <c:pt idx="0">
                  <c:v>OW-14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Cond-TDS'!$B$36:$BB$36</c:f>
              <c:numCache>
                <c:formatCode>#,##0</c:formatCode>
                <c:ptCount val="53"/>
                <c:pt idx="0">
                  <c:v>89900</c:v>
                </c:pt>
                <c:pt idx="1">
                  <c:v>92800</c:v>
                </c:pt>
                <c:pt idx="2">
                  <c:v>95200</c:v>
                </c:pt>
                <c:pt idx="3">
                  <c:v>92500</c:v>
                </c:pt>
                <c:pt idx="4">
                  <c:v>92800</c:v>
                </c:pt>
                <c:pt idx="5">
                  <c:v>93100</c:v>
                </c:pt>
                <c:pt idx="6">
                  <c:v>91400</c:v>
                </c:pt>
                <c:pt idx="7">
                  <c:v>92400</c:v>
                </c:pt>
                <c:pt idx="8">
                  <c:v>91400</c:v>
                </c:pt>
                <c:pt idx="9">
                  <c:v>93200</c:v>
                </c:pt>
                <c:pt idx="10">
                  <c:v>94400</c:v>
                </c:pt>
                <c:pt idx="11">
                  <c:v>92900</c:v>
                </c:pt>
                <c:pt idx="12">
                  <c:v>92900</c:v>
                </c:pt>
                <c:pt idx="13">
                  <c:v>92400</c:v>
                </c:pt>
                <c:pt idx="14">
                  <c:v>96100</c:v>
                </c:pt>
                <c:pt idx="15">
                  <c:v>96100</c:v>
                </c:pt>
                <c:pt idx="16">
                  <c:v>77900</c:v>
                </c:pt>
                <c:pt idx="17">
                  <c:v>92600</c:v>
                </c:pt>
                <c:pt idx="18">
                  <c:v>89600</c:v>
                </c:pt>
                <c:pt idx="19">
                  <c:v>84900</c:v>
                </c:pt>
                <c:pt idx="20">
                  <c:v>89300</c:v>
                </c:pt>
                <c:pt idx="21">
                  <c:v>88900</c:v>
                </c:pt>
                <c:pt idx="22">
                  <c:v>89000</c:v>
                </c:pt>
                <c:pt idx="23">
                  <c:v>98000</c:v>
                </c:pt>
                <c:pt idx="24">
                  <c:v>73700</c:v>
                </c:pt>
                <c:pt idx="25">
                  <c:v>69900</c:v>
                </c:pt>
                <c:pt idx="26">
                  <c:v>89200</c:v>
                </c:pt>
                <c:pt idx="27">
                  <c:v>80700</c:v>
                </c:pt>
                <c:pt idx="28">
                  <c:v>95800</c:v>
                </c:pt>
                <c:pt idx="29">
                  <c:v>87400</c:v>
                </c:pt>
                <c:pt idx="30">
                  <c:v>91500</c:v>
                </c:pt>
                <c:pt idx="33">
                  <c:v>97900</c:v>
                </c:pt>
                <c:pt idx="34">
                  <c:v>97500</c:v>
                </c:pt>
                <c:pt idx="35">
                  <c:v>97000</c:v>
                </c:pt>
                <c:pt idx="36">
                  <c:v>99900</c:v>
                </c:pt>
                <c:pt idx="37">
                  <c:v>96600</c:v>
                </c:pt>
                <c:pt idx="38">
                  <c:v>98600</c:v>
                </c:pt>
                <c:pt idx="39">
                  <c:v>96100</c:v>
                </c:pt>
                <c:pt idx="40">
                  <c:v>96100</c:v>
                </c:pt>
                <c:pt idx="41">
                  <c:v>92900</c:v>
                </c:pt>
                <c:pt idx="42">
                  <c:v>94200</c:v>
                </c:pt>
                <c:pt idx="43">
                  <c:v>94200</c:v>
                </c:pt>
                <c:pt idx="44">
                  <c:v>94800</c:v>
                </c:pt>
                <c:pt idx="45">
                  <c:v>95300</c:v>
                </c:pt>
                <c:pt idx="46">
                  <c:v>96300</c:v>
                </c:pt>
                <c:pt idx="47">
                  <c:v>96600</c:v>
                </c:pt>
                <c:pt idx="48">
                  <c:v>94800</c:v>
                </c:pt>
                <c:pt idx="49">
                  <c:v>95300</c:v>
                </c:pt>
                <c:pt idx="50">
                  <c:v>94700</c:v>
                </c:pt>
                <c:pt idx="51">
                  <c:v>95900</c:v>
                </c:pt>
                <c:pt idx="52">
                  <c:v>99500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459-4453-A0AA-7ED65EEE9566}"/>
            </c:ext>
          </c:extLst>
        </c:ser>
        <c:ser>
          <c:idx val="12"/>
          <c:order val="12"/>
          <c:tx>
            <c:strRef>
              <c:f>'OW Depth-Sp Cond-TDS'!$A$37</c:f>
              <c:strCache>
                <c:ptCount val="1"/>
                <c:pt idx="0">
                  <c:v>OW-15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Cond-TDS'!$B$37:$BB$37</c:f>
              <c:numCache>
                <c:formatCode>#,##0</c:formatCode>
                <c:ptCount val="53"/>
                <c:pt idx="0">
                  <c:v>35510</c:v>
                </c:pt>
                <c:pt idx="1">
                  <c:v>36110</c:v>
                </c:pt>
                <c:pt idx="2">
                  <c:v>38410</c:v>
                </c:pt>
                <c:pt idx="3">
                  <c:v>37320</c:v>
                </c:pt>
                <c:pt idx="4">
                  <c:v>37290</c:v>
                </c:pt>
                <c:pt idx="5">
                  <c:v>37310</c:v>
                </c:pt>
                <c:pt idx="6">
                  <c:v>36330</c:v>
                </c:pt>
                <c:pt idx="7">
                  <c:v>36600</c:v>
                </c:pt>
                <c:pt idx="8">
                  <c:v>36960</c:v>
                </c:pt>
                <c:pt idx="9">
                  <c:v>37480</c:v>
                </c:pt>
                <c:pt idx="10">
                  <c:v>34590</c:v>
                </c:pt>
                <c:pt idx="11">
                  <c:v>37350</c:v>
                </c:pt>
                <c:pt idx="12">
                  <c:v>36850</c:v>
                </c:pt>
                <c:pt idx="13">
                  <c:v>37970</c:v>
                </c:pt>
                <c:pt idx="14">
                  <c:v>36400</c:v>
                </c:pt>
                <c:pt idx="15">
                  <c:v>36400</c:v>
                </c:pt>
                <c:pt idx="16">
                  <c:v>32890</c:v>
                </c:pt>
                <c:pt idx="17">
                  <c:v>37910</c:v>
                </c:pt>
                <c:pt idx="18">
                  <c:v>36200</c:v>
                </c:pt>
                <c:pt idx="19">
                  <c:v>37500</c:v>
                </c:pt>
                <c:pt idx="20">
                  <c:v>36330</c:v>
                </c:pt>
                <c:pt idx="21">
                  <c:v>38230</c:v>
                </c:pt>
                <c:pt idx="22">
                  <c:v>37500</c:v>
                </c:pt>
                <c:pt idx="23">
                  <c:v>41270</c:v>
                </c:pt>
                <c:pt idx="24">
                  <c:v>34830</c:v>
                </c:pt>
                <c:pt idx="25">
                  <c:v>29310</c:v>
                </c:pt>
                <c:pt idx="26">
                  <c:v>37130</c:v>
                </c:pt>
                <c:pt idx="27">
                  <c:v>30880</c:v>
                </c:pt>
                <c:pt idx="28">
                  <c:v>43090</c:v>
                </c:pt>
                <c:pt idx="29">
                  <c:v>42290</c:v>
                </c:pt>
                <c:pt idx="30">
                  <c:v>39140</c:v>
                </c:pt>
                <c:pt idx="33">
                  <c:v>43450</c:v>
                </c:pt>
                <c:pt idx="34">
                  <c:v>43230</c:v>
                </c:pt>
                <c:pt idx="35">
                  <c:v>41390</c:v>
                </c:pt>
                <c:pt idx="36">
                  <c:v>37500</c:v>
                </c:pt>
                <c:pt idx="37">
                  <c:v>42240</c:v>
                </c:pt>
                <c:pt idx="38">
                  <c:v>37500</c:v>
                </c:pt>
                <c:pt idx="39">
                  <c:v>40000</c:v>
                </c:pt>
                <c:pt idx="40">
                  <c:v>40000</c:v>
                </c:pt>
                <c:pt idx="41">
                  <c:v>41880</c:v>
                </c:pt>
                <c:pt idx="42">
                  <c:v>37310</c:v>
                </c:pt>
                <c:pt idx="43">
                  <c:v>37310</c:v>
                </c:pt>
                <c:pt idx="44">
                  <c:v>42130</c:v>
                </c:pt>
                <c:pt idx="45">
                  <c:v>42540</c:v>
                </c:pt>
                <c:pt idx="46">
                  <c:v>43560</c:v>
                </c:pt>
                <c:pt idx="47">
                  <c:v>42930</c:v>
                </c:pt>
                <c:pt idx="48">
                  <c:v>40200</c:v>
                </c:pt>
                <c:pt idx="49">
                  <c:v>42600</c:v>
                </c:pt>
                <c:pt idx="50">
                  <c:v>43520</c:v>
                </c:pt>
                <c:pt idx="51">
                  <c:v>44280</c:v>
                </c:pt>
                <c:pt idx="52">
                  <c:v>44290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459-4453-A0AA-7ED65EEE9566}"/>
            </c:ext>
          </c:extLst>
        </c:ser>
        <c:ser>
          <c:idx val="13"/>
          <c:order val="13"/>
          <c:tx>
            <c:strRef>
              <c:f>'OW Depth-Sp Cond-TDS'!$A$38</c:f>
              <c:strCache>
                <c:ptCount val="1"/>
                <c:pt idx="0">
                  <c:v>OW-16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Cond-TDS'!$B$38:$BB$38</c:f>
              <c:numCache>
                <c:formatCode>#,##0</c:formatCode>
                <c:ptCount val="53"/>
                <c:pt idx="0">
                  <c:v>31100</c:v>
                </c:pt>
                <c:pt idx="1">
                  <c:v>31040</c:v>
                </c:pt>
                <c:pt idx="2">
                  <c:v>31470</c:v>
                </c:pt>
                <c:pt idx="3">
                  <c:v>31390</c:v>
                </c:pt>
                <c:pt idx="4">
                  <c:v>31960</c:v>
                </c:pt>
                <c:pt idx="5">
                  <c:v>32600</c:v>
                </c:pt>
                <c:pt idx="6">
                  <c:v>30780</c:v>
                </c:pt>
                <c:pt idx="7">
                  <c:v>31810</c:v>
                </c:pt>
                <c:pt idx="8">
                  <c:v>30770</c:v>
                </c:pt>
                <c:pt idx="9">
                  <c:v>30650</c:v>
                </c:pt>
                <c:pt idx="10">
                  <c:v>33770</c:v>
                </c:pt>
                <c:pt idx="11">
                  <c:v>29550</c:v>
                </c:pt>
                <c:pt idx="12">
                  <c:v>30250</c:v>
                </c:pt>
                <c:pt idx="13">
                  <c:v>29970</c:v>
                </c:pt>
                <c:pt idx="14">
                  <c:v>26630</c:v>
                </c:pt>
                <c:pt idx="15">
                  <c:v>26630</c:v>
                </c:pt>
                <c:pt idx="16">
                  <c:v>31790</c:v>
                </c:pt>
                <c:pt idx="17">
                  <c:v>29200</c:v>
                </c:pt>
                <c:pt idx="18">
                  <c:v>28410</c:v>
                </c:pt>
                <c:pt idx="19">
                  <c:v>27550</c:v>
                </c:pt>
                <c:pt idx="20">
                  <c:v>52500</c:v>
                </c:pt>
                <c:pt idx="21">
                  <c:v>26490</c:v>
                </c:pt>
                <c:pt idx="22">
                  <c:v>27590</c:v>
                </c:pt>
                <c:pt idx="23">
                  <c:v>27410</c:v>
                </c:pt>
                <c:pt idx="24">
                  <c:v>24350</c:v>
                </c:pt>
                <c:pt idx="25">
                  <c:v>23120</c:v>
                </c:pt>
                <c:pt idx="26">
                  <c:v>25870</c:v>
                </c:pt>
                <c:pt idx="27">
                  <c:v>30300</c:v>
                </c:pt>
                <c:pt idx="28">
                  <c:v>27560</c:v>
                </c:pt>
                <c:pt idx="29">
                  <c:v>30470</c:v>
                </c:pt>
                <c:pt idx="30">
                  <c:v>27780</c:v>
                </c:pt>
                <c:pt idx="34">
                  <c:v>28600</c:v>
                </c:pt>
                <c:pt idx="35">
                  <c:v>28850</c:v>
                </c:pt>
                <c:pt idx="36">
                  <c:v>52500</c:v>
                </c:pt>
                <c:pt idx="37">
                  <c:v>28390</c:v>
                </c:pt>
                <c:pt idx="38">
                  <c:v>28440</c:v>
                </c:pt>
                <c:pt idx="39">
                  <c:v>28890</c:v>
                </c:pt>
                <c:pt idx="40">
                  <c:v>28890</c:v>
                </c:pt>
                <c:pt idx="41">
                  <c:v>27860</c:v>
                </c:pt>
                <c:pt idx="42">
                  <c:v>27920</c:v>
                </c:pt>
                <c:pt idx="43">
                  <c:v>27920</c:v>
                </c:pt>
                <c:pt idx="44">
                  <c:v>27970</c:v>
                </c:pt>
                <c:pt idx="45">
                  <c:v>28720</c:v>
                </c:pt>
                <c:pt idx="46">
                  <c:v>29060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459-4453-A0AA-7ED65EEE9566}"/>
            </c:ext>
          </c:extLst>
        </c:ser>
        <c:ser>
          <c:idx val="14"/>
          <c:order val="14"/>
          <c:tx>
            <c:strRef>
              <c:f>'OW Depth-Sp Cond-TDS'!$A$39</c:f>
              <c:strCache>
                <c:ptCount val="1"/>
                <c:pt idx="0">
                  <c:v>TW-2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Cond-TDS'!$B$39:$BB$39</c:f>
              <c:numCache>
                <c:formatCode>#,##0</c:formatCode>
                <c:ptCount val="53"/>
                <c:pt idx="0">
                  <c:v>84000</c:v>
                </c:pt>
                <c:pt idx="1">
                  <c:v>86200</c:v>
                </c:pt>
                <c:pt idx="2">
                  <c:v>88400</c:v>
                </c:pt>
                <c:pt idx="3">
                  <c:v>82100</c:v>
                </c:pt>
                <c:pt idx="4">
                  <c:v>87400</c:v>
                </c:pt>
                <c:pt idx="5">
                  <c:v>85600</c:v>
                </c:pt>
                <c:pt idx="6">
                  <c:v>82400</c:v>
                </c:pt>
                <c:pt idx="7">
                  <c:v>86100</c:v>
                </c:pt>
                <c:pt idx="8">
                  <c:v>86900</c:v>
                </c:pt>
                <c:pt idx="9">
                  <c:v>87200</c:v>
                </c:pt>
                <c:pt idx="10">
                  <c:v>85200</c:v>
                </c:pt>
                <c:pt idx="11">
                  <c:v>84100</c:v>
                </c:pt>
                <c:pt idx="12">
                  <c:v>58900</c:v>
                </c:pt>
                <c:pt idx="13">
                  <c:v>85800</c:v>
                </c:pt>
                <c:pt idx="14">
                  <c:v>77800</c:v>
                </c:pt>
                <c:pt idx="15">
                  <c:v>77800</c:v>
                </c:pt>
                <c:pt idx="16">
                  <c:v>76900</c:v>
                </c:pt>
                <c:pt idx="17">
                  <c:v>75880</c:v>
                </c:pt>
                <c:pt idx="18">
                  <c:v>74920</c:v>
                </c:pt>
                <c:pt idx="19">
                  <c:v>75880</c:v>
                </c:pt>
                <c:pt idx="20">
                  <c:v>74880</c:v>
                </c:pt>
                <c:pt idx="21">
                  <c:v>74890</c:v>
                </c:pt>
                <c:pt idx="22">
                  <c:v>75110</c:v>
                </c:pt>
                <c:pt idx="23">
                  <c:v>76210</c:v>
                </c:pt>
                <c:pt idx="24">
                  <c:v>74630</c:v>
                </c:pt>
                <c:pt idx="25">
                  <c:v>74980</c:v>
                </c:pt>
                <c:pt idx="26">
                  <c:v>75010</c:v>
                </c:pt>
                <c:pt idx="27">
                  <c:v>74850</c:v>
                </c:pt>
                <c:pt idx="28">
                  <c:v>74950</c:v>
                </c:pt>
                <c:pt idx="29">
                  <c:v>76880</c:v>
                </c:pt>
                <c:pt idx="30">
                  <c:v>77090</c:v>
                </c:pt>
                <c:pt idx="34">
                  <c:v>77300</c:v>
                </c:pt>
                <c:pt idx="35">
                  <c:v>78210</c:v>
                </c:pt>
                <c:pt idx="36">
                  <c:v>79500</c:v>
                </c:pt>
                <c:pt idx="37">
                  <c:v>88400</c:v>
                </c:pt>
                <c:pt idx="38">
                  <c:v>86600</c:v>
                </c:pt>
                <c:pt idx="39">
                  <c:v>78010</c:v>
                </c:pt>
                <c:pt idx="40">
                  <c:v>78010</c:v>
                </c:pt>
                <c:pt idx="41">
                  <c:v>86300</c:v>
                </c:pt>
                <c:pt idx="42">
                  <c:v>82200</c:v>
                </c:pt>
                <c:pt idx="43">
                  <c:v>82200</c:v>
                </c:pt>
                <c:pt idx="44">
                  <c:v>82800</c:v>
                </c:pt>
                <c:pt idx="45">
                  <c:v>86400</c:v>
                </c:pt>
                <c:pt idx="46">
                  <c:v>88500</c:v>
                </c:pt>
                <c:pt idx="47">
                  <c:v>86800</c:v>
                </c:pt>
                <c:pt idx="48">
                  <c:v>88100</c:v>
                </c:pt>
                <c:pt idx="49">
                  <c:v>88300</c:v>
                </c:pt>
                <c:pt idx="50">
                  <c:v>90000</c:v>
                </c:pt>
                <c:pt idx="51">
                  <c:v>87800</c:v>
                </c:pt>
                <c:pt idx="52">
                  <c:v>87900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459-4453-A0AA-7ED65EEE9566}"/>
            </c:ext>
          </c:extLst>
        </c:ser>
        <c:ser>
          <c:idx val="15"/>
          <c:order val="15"/>
          <c:tx>
            <c:strRef>
              <c:f>'OW Depth-Sp Cond-TDS'!$A$40</c:f>
              <c:strCache>
                <c:ptCount val="1"/>
                <c:pt idx="0">
                  <c:v>TW-3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Cond-TDS'!$B$40:$BB$40</c:f>
              <c:numCache>
                <c:formatCode>#,##0</c:formatCode>
                <c:ptCount val="53"/>
                <c:pt idx="0">
                  <c:v>24810</c:v>
                </c:pt>
                <c:pt idx="1">
                  <c:v>26510</c:v>
                </c:pt>
                <c:pt idx="2">
                  <c:v>27500</c:v>
                </c:pt>
                <c:pt idx="3">
                  <c:v>25410</c:v>
                </c:pt>
                <c:pt idx="4">
                  <c:v>28170</c:v>
                </c:pt>
                <c:pt idx="5">
                  <c:v>27750</c:v>
                </c:pt>
                <c:pt idx="6">
                  <c:v>26190</c:v>
                </c:pt>
                <c:pt idx="7">
                  <c:v>27400</c:v>
                </c:pt>
                <c:pt idx="8">
                  <c:v>27310</c:v>
                </c:pt>
                <c:pt idx="9">
                  <c:v>27420</c:v>
                </c:pt>
                <c:pt idx="10">
                  <c:v>26160</c:v>
                </c:pt>
                <c:pt idx="11">
                  <c:v>25880</c:v>
                </c:pt>
                <c:pt idx="12">
                  <c:v>25170</c:v>
                </c:pt>
                <c:pt idx="13">
                  <c:v>25580</c:v>
                </c:pt>
                <c:pt idx="14">
                  <c:v>23010</c:v>
                </c:pt>
                <c:pt idx="15">
                  <c:v>23010</c:v>
                </c:pt>
                <c:pt idx="16">
                  <c:v>22800</c:v>
                </c:pt>
                <c:pt idx="17">
                  <c:v>23110</c:v>
                </c:pt>
                <c:pt idx="18">
                  <c:v>22780</c:v>
                </c:pt>
                <c:pt idx="19">
                  <c:v>23110</c:v>
                </c:pt>
                <c:pt idx="20">
                  <c:v>22730</c:v>
                </c:pt>
                <c:pt idx="21">
                  <c:v>21990</c:v>
                </c:pt>
                <c:pt idx="22">
                  <c:v>22960</c:v>
                </c:pt>
                <c:pt idx="23">
                  <c:v>22660</c:v>
                </c:pt>
                <c:pt idx="24">
                  <c:v>21790</c:v>
                </c:pt>
                <c:pt idx="25">
                  <c:v>21990</c:v>
                </c:pt>
                <c:pt idx="26">
                  <c:v>21540</c:v>
                </c:pt>
                <c:pt idx="27">
                  <c:v>21000</c:v>
                </c:pt>
                <c:pt idx="28">
                  <c:v>23960</c:v>
                </c:pt>
                <c:pt idx="29">
                  <c:v>25340</c:v>
                </c:pt>
                <c:pt idx="30">
                  <c:v>26090</c:v>
                </c:pt>
                <c:pt idx="34">
                  <c:v>24280</c:v>
                </c:pt>
                <c:pt idx="35">
                  <c:v>25070</c:v>
                </c:pt>
                <c:pt idx="36">
                  <c:v>24090</c:v>
                </c:pt>
                <c:pt idx="37">
                  <c:v>27520</c:v>
                </c:pt>
                <c:pt idx="38">
                  <c:v>27010</c:v>
                </c:pt>
                <c:pt idx="39">
                  <c:v>26780</c:v>
                </c:pt>
                <c:pt idx="40">
                  <c:v>26780</c:v>
                </c:pt>
                <c:pt idx="41">
                  <c:v>26580</c:v>
                </c:pt>
                <c:pt idx="42">
                  <c:v>25960</c:v>
                </c:pt>
                <c:pt idx="43">
                  <c:v>25960</c:v>
                </c:pt>
                <c:pt idx="44">
                  <c:v>24900</c:v>
                </c:pt>
                <c:pt idx="45">
                  <c:v>26730</c:v>
                </c:pt>
                <c:pt idx="46">
                  <c:v>26240</c:v>
                </c:pt>
                <c:pt idx="47">
                  <c:v>26730</c:v>
                </c:pt>
                <c:pt idx="48">
                  <c:v>26.79</c:v>
                </c:pt>
                <c:pt idx="49">
                  <c:v>26180</c:v>
                </c:pt>
                <c:pt idx="50">
                  <c:v>27260</c:v>
                </c:pt>
                <c:pt idx="51">
                  <c:v>26850</c:v>
                </c:pt>
                <c:pt idx="52">
                  <c:v>27130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459-4453-A0AA-7ED65EEE9566}"/>
            </c:ext>
          </c:extLst>
        </c:ser>
        <c:ser>
          <c:idx val="16"/>
          <c:order val="16"/>
          <c:tx>
            <c:strRef>
              <c:f>'OW Depth-Sp Cond-TDS'!$A$41</c:f>
              <c:strCache>
                <c:ptCount val="1"/>
                <c:pt idx="0">
                  <c:v>TW-4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Cond-TDS'!$B$24:$BB$24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Cond-TDS'!$B$41:$BB$41</c:f>
              <c:numCache>
                <c:formatCode>#,##0</c:formatCode>
                <c:ptCount val="53"/>
                <c:pt idx="0">
                  <c:v>70200</c:v>
                </c:pt>
                <c:pt idx="1">
                  <c:v>79200</c:v>
                </c:pt>
                <c:pt idx="2">
                  <c:v>69900</c:v>
                </c:pt>
                <c:pt idx="3">
                  <c:v>70800</c:v>
                </c:pt>
                <c:pt idx="4">
                  <c:v>70100</c:v>
                </c:pt>
                <c:pt idx="5">
                  <c:v>68200</c:v>
                </c:pt>
                <c:pt idx="6">
                  <c:v>67200</c:v>
                </c:pt>
                <c:pt idx="7">
                  <c:v>78800</c:v>
                </c:pt>
                <c:pt idx="8">
                  <c:v>65700</c:v>
                </c:pt>
                <c:pt idx="9">
                  <c:v>89900</c:v>
                </c:pt>
                <c:pt idx="10">
                  <c:v>78600</c:v>
                </c:pt>
                <c:pt idx="11">
                  <c:v>79200</c:v>
                </c:pt>
                <c:pt idx="12">
                  <c:v>79200</c:v>
                </c:pt>
                <c:pt idx="13">
                  <c:v>81500</c:v>
                </c:pt>
                <c:pt idx="14">
                  <c:v>71700</c:v>
                </c:pt>
                <c:pt idx="15">
                  <c:v>71700</c:v>
                </c:pt>
                <c:pt idx="16">
                  <c:v>78100</c:v>
                </c:pt>
                <c:pt idx="17">
                  <c:v>78800</c:v>
                </c:pt>
                <c:pt idx="18">
                  <c:v>78300</c:v>
                </c:pt>
                <c:pt idx="19">
                  <c:v>78800</c:v>
                </c:pt>
                <c:pt idx="20">
                  <c:v>79000</c:v>
                </c:pt>
                <c:pt idx="21">
                  <c:v>78000</c:v>
                </c:pt>
                <c:pt idx="22">
                  <c:v>76000</c:v>
                </c:pt>
                <c:pt idx="23">
                  <c:v>78600</c:v>
                </c:pt>
                <c:pt idx="24">
                  <c:v>77900</c:v>
                </c:pt>
                <c:pt idx="25">
                  <c:v>78600</c:v>
                </c:pt>
                <c:pt idx="26">
                  <c:v>78800</c:v>
                </c:pt>
                <c:pt idx="27">
                  <c:v>78000</c:v>
                </c:pt>
                <c:pt idx="28">
                  <c:v>78600</c:v>
                </c:pt>
                <c:pt idx="29">
                  <c:v>84200</c:v>
                </c:pt>
                <c:pt idx="30">
                  <c:v>85600</c:v>
                </c:pt>
                <c:pt idx="34">
                  <c:v>81000</c:v>
                </c:pt>
                <c:pt idx="35">
                  <c:v>81900</c:v>
                </c:pt>
                <c:pt idx="36">
                  <c:v>79900</c:v>
                </c:pt>
                <c:pt idx="37">
                  <c:v>71800</c:v>
                </c:pt>
                <c:pt idx="38">
                  <c:v>67600</c:v>
                </c:pt>
                <c:pt idx="39">
                  <c:v>80000</c:v>
                </c:pt>
                <c:pt idx="40">
                  <c:v>80000</c:v>
                </c:pt>
                <c:pt idx="41">
                  <c:v>81700</c:v>
                </c:pt>
                <c:pt idx="42">
                  <c:v>71200</c:v>
                </c:pt>
                <c:pt idx="43">
                  <c:v>71200</c:v>
                </c:pt>
                <c:pt idx="44">
                  <c:v>76100</c:v>
                </c:pt>
                <c:pt idx="45">
                  <c:v>84700</c:v>
                </c:pt>
                <c:pt idx="46">
                  <c:v>0</c:v>
                </c:pt>
                <c:pt idx="47">
                  <c:v>85000</c:v>
                </c:pt>
                <c:pt idx="48">
                  <c:v>72900</c:v>
                </c:pt>
                <c:pt idx="49">
                  <c:v>71200</c:v>
                </c:pt>
                <c:pt idx="50">
                  <c:v>73700</c:v>
                </c:pt>
                <c:pt idx="51">
                  <c:v>82400</c:v>
                </c:pt>
                <c:pt idx="52">
                  <c:v>85600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459-4453-A0AA-7ED65EEE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397960"/>
        <c:axId val="544398288"/>
      </c:lineChart>
      <c:catAx>
        <c:axId val="54439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98288"/>
        <c:crosses val="autoZero"/>
        <c:auto val="0"/>
        <c:lblAlgn val="ctr"/>
        <c:lblOffset val="100"/>
        <c:noMultiLvlLbl val="1"/>
      </c:catAx>
      <c:valAx>
        <c:axId val="54439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Field conductivity mS/cm @ 25º C.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43890865954923E-2"/>
              <c:y val="0.44755946801912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9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Observation Well TDS 2005 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'OW Depth-Sp Cond-TDS'!$A$45</c:f>
              <c:strCache>
                <c:ptCount val="1"/>
                <c:pt idx="0">
                  <c:v>OW-5A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Cond-TDS'!$B$45:$BB$45</c:f>
              <c:numCache>
                <c:formatCode>#,##0</c:formatCode>
                <c:ptCount val="53"/>
                <c:pt idx="0">
                  <c:v>62600</c:v>
                </c:pt>
                <c:pt idx="1">
                  <c:v>63600</c:v>
                </c:pt>
                <c:pt idx="2">
                  <c:v>63600</c:v>
                </c:pt>
                <c:pt idx="3">
                  <c:v>63400</c:v>
                </c:pt>
                <c:pt idx="4">
                  <c:v>62300</c:v>
                </c:pt>
                <c:pt idx="5">
                  <c:v>61595.13</c:v>
                </c:pt>
                <c:pt idx="6">
                  <c:v>61161.869999999995</c:v>
                </c:pt>
                <c:pt idx="7">
                  <c:v>61522.92</c:v>
                </c:pt>
                <c:pt idx="8">
                  <c:v>61378.5</c:v>
                </c:pt>
                <c:pt idx="9">
                  <c:v>62461.649999999994</c:v>
                </c:pt>
                <c:pt idx="10">
                  <c:v>61739.549999999996</c:v>
                </c:pt>
                <c:pt idx="11">
                  <c:v>62317.229999999996</c:v>
                </c:pt>
                <c:pt idx="12">
                  <c:v>61595.13</c:v>
                </c:pt>
                <c:pt idx="13">
                  <c:v>64700.159999999996</c:v>
                </c:pt>
                <c:pt idx="14">
                  <c:v>60150.93</c:v>
                </c:pt>
                <c:pt idx="15">
                  <c:v>60150.93</c:v>
                </c:pt>
                <c:pt idx="16">
                  <c:v>52063.409999999996</c:v>
                </c:pt>
                <c:pt idx="17">
                  <c:v>62028.39</c:v>
                </c:pt>
                <c:pt idx="18">
                  <c:v>58562.31</c:v>
                </c:pt>
                <c:pt idx="19">
                  <c:v>56251.59</c:v>
                </c:pt>
                <c:pt idx="20">
                  <c:v>59862.09</c:v>
                </c:pt>
                <c:pt idx="21">
                  <c:v>60367.56</c:v>
                </c:pt>
                <c:pt idx="22">
                  <c:v>59645.46</c:v>
                </c:pt>
                <c:pt idx="23">
                  <c:v>55818.329999999994</c:v>
                </c:pt>
                <c:pt idx="24">
                  <c:v>49247.22</c:v>
                </c:pt>
                <c:pt idx="25">
                  <c:v>48597.329999999994</c:v>
                </c:pt>
                <c:pt idx="26">
                  <c:v>58273.469999999994</c:v>
                </c:pt>
                <c:pt idx="27">
                  <c:v>55673.909999999996</c:v>
                </c:pt>
                <c:pt idx="28">
                  <c:v>64989</c:v>
                </c:pt>
                <c:pt idx="29">
                  <c:v>59934.299999999996</c:v>
                </c:pt>
                <c:pt idx="30">
                  <c:v>60584.189999999995</c:v>
                </c:pt>
                <c:pt idx="34">
                  <c:v>65350.049999999996</c:v>
                </c:pt>
                <c:pt idx="35">
                  <c:v>65783.31</c:v>
                </c:pt>
                <c:pt idx="36">
                  <c:v>65133.42</c:v>
                </c:pt>
                <c:pt idx="37">
                  <c:v>66938.67</c:v>
                </c:pt>
                <c:pt idx="38">
                  <c:v>66939</c:v>
                </c:pt>
                <c:pt idx="39">
                  <c:v>65061.21</c:v>
                </c:pt>
                <c:pt idx="40">
                  <c:v>67375</c:v>
                </c:pt>
                <c:pt idx="41">
                  <c:v>70950</c:v>
                </c:pt>
                <c:pt idx="42">
                  <c:v>63500</c:v>
                </c:pt>
                <c:pt idx="43">
                  <c:v>63905.85</c:v>
                </c:pt>
                <c:pt idx="44">
                  <c:v>66475</c:v>
                </c:pt>
                <c:pt idx="45">
                  <c:v>70825</c:v>
                </c:pt>
                <c:pt idx="46">
                  <c:v>70850</c:v>
                </c:pt>
                <c:pt idx="47">
                  <c:v>64400</c:v>
                </c:pt>
                <c:pt idx="48">
                  <c:v>69100</c:v>
                </c:pt>
                <c:pt idx="49">
                  <c:v>68800</c:v>
                </c:pt>
                <c:pt idx="50">
                  <c:v>70150</c:v>
                </c:pt>
                <c:pt idx="51">
                  <c:v>70100</c:v>
                </c:pt>
                <c:pt idx="52">
                  <c:v>69350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19-4AA8-9DEA-B69D7F0FA647}"/>
            </c:ext>
          </c:extLst>
        </c:ser>
        <c:ser>
          <c:idx val="1"/>
          <c:order val="1"/>
          <c:tx>
            <c:strRef>
              <c:f>'OW Depth-Sp Cond-TDS'!$A$46</c:f>
              <c:strCache>
                <c:ptCount val="1"/>
                <c:pt idx="0">
                  <c:v>OW-5B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Cond-TDS'!$B$46:$BB$46</c:f>
              <c:numCache>
                <c:formatCode>#,##0</c:formatCode>
                <c:ptCount val="53"/>
                <c:pt idx="0">
                  <c:v>4550</c:v>
                </c:pt>
                <c:pt idx="1">
                  <c:v>4620</c:v>
                </c:pt>
                <c:pt idx="2">
                  <c:v>4570</c:v>
                </c:pt>
                <c:pt idx="3">
                  <c:v>23900</c:v>
                </c:pt>
                <c:pt idx="4">
                  <c:v>4480</c:v>
                </c:pt>
                <c:pt idx="5">
                  <c:v>5163.0149999999994</c:v>
                </c:pt>
                <c:pt idx="6">
                  <c:v>5314.6559999999999</c:v>
                </c:pt>
                <c:pt idx="7">
                  <c:v>5379.6449999999995</c:v>
                </c:pt>
                <c:pt idx="8">
                  <c:v>5314.6559999999999</c:v>
                </c:pt>
                <c:pt idx="9">
                  <c:v>5350.7609999999995</c:v>
                </c:pt>
                <c:pt idx="10">
                  <c:v>3476.9114999999997</c:v>
                </c:pt>
                <c:pt idx="11">
                  <c:v>5285.7719999999999</c:v>
                </c:pt>
                <c:pt idx="12">
                  <c:v>5444.634</c:v>
                </c:pt>
                <c:pt idx="13">
                  <c:v>6867.1709999999994</c:v>
                </c:pt>
                <c:pt idx="14">
                  <c:v>5343.54</c:v>
                </c:pt>
                <c:pt idx="15">
                  <c:v>5343.54</c:v>
                </c:pt>
                <c:pt idx="16">
                  <c:v>7091.0219999999999</c:v>
                </c:pt>
                <c:pt idx="17">
                  <c:v>5083.5839999999998</c:v>
                </c:pt>
                <c:pt idx="18">
                  <c:v>5228.0039999999999</c:v>
                </c:pt>
                <c:pt idx="19">
                  <c:v>5119.6889999999994</c:v>
                </c:pt>
                <c:pt idx="20">
                  <c:v>50474.79</c:v>
                </c:pt>
                <c:pt idx="21">
                  <c:v>5264.1089999999995</c:v>
                </c:pt>
                <c:pt idx="22">
                  <c:v>5098.0259999999998</c:v>
                </c:pt>
                <c:pt idx="23">
                  <c:v>5206.3409999999994</c:v>
                </c:pt>
                <c:pt idx="24">
                  <c:v>4491.4619999999995</c:v>
                </c:pt>
                <c:pt idx="25">
                  <c:v>4245.9479999999994</c:v>
                </c:pt>
                <c:pt idx="26">
                  <c:v>5155.7939999999999</c:v>
                </c:pt>
                <c:pt idx="27">
                  <c:v>1067.9858999999999</c:v>
                </c:pt>
                <c:pt idx="28">
                  <c:v>5040.2579999999998</c:v>
                </c:pt>
                <c:pt idx="29">
                  <c:v>5040.2579999999998</c:v>
                </c:pt>
                <c:pt idx="30">
                  <c:v>5076.3629999999994</c:v>
                </c:pt>
                <c:pt idx="34">
                  <c:v>6043.9769999999999</c:v>
                </c:pt>
                <c:pt idx="35">
                  <c:v>5899.5569999999998</c:v>
                </c:pt>
                <c:pt idx="36">
                  <c:v>5755.1369999999997</c:v>
                </c:pt>
                <c:pt idx="37">
                  <c:v>5885.1149999999998</c:v>
                </c:pt>
                <c:pt idx="38">
                  <c:v>59654</c:v>
                </c:pt>
                <c:pt idx="39">
                  <c:v>5560.17</c:v>
                </c:pt>
                <c:pt idx="40">
                  <c:v>4592</c:v>
                </c:pt>
                <c:pt idx="41">
                  <c:v>4612</c:v>
                </c:pt>
                <c:pt idx="42">
                  <c:v>4672</c:v>
                </c:pt>
                <c:pt idx="43">
                  <c:v>5827.3469999999998</c:v>
                </c:pt>
                <c:pt idx="44">
                  <c:v>4614</c:v>
                </c:pt>
                <c:pt idx="45">
                  <c:v>4712</c:v>
                </c:pt>
                <c:pt idx="46">
                  <c:v>4688</c:v>
                </c:pt>
                <c:pt idx="47">
                  <c:v>4432</c:v>
                </c:pt>
                <c:pt idx="48">
                  <c:v>4762</c:v>
                </c:pt>
                <c:pt idx="49">
                  <c:v>4812</c:v>
                </c:pt>
                <c:pt idx="50">
                  <c:v>4706</c:v>
                </c:pt>
                <c:pt idx="51">
                  <c:v>4576</c:v>
                </c:pt>
                <c:pt idx="52">
                  <c:v>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9-4AA8-9DEA-B69D7F0FA647}"/>
            </c:ext>
          </c:extLst>
        </c:ser>
        <c:ser>
          <c:idx val="2"/>
          <c:order val="2"/>
          <c:tx>
            <c:strRef>
              <c:f>'OW Depth-Sp Cond-TDS'!$A$47</c:f>
              <c:strCache>
                <c:ptCount val="1"/>
                <c:pt idx="0">
                  <c:v>OW-6A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Cond-TDS'!$B$47:$BB$47</c:f>
              <c:numCache>
                <c:formatCode>#,##0</c:formatCode>
                <c:ptCount val="53"/>
                <c:pt idx="0">
                  <c:v>55400</c:v>
                </c:pt>
                <c:pt idx="1">
                  <c:v>55800</c:v>
                </c:pt>
                <c:pt idx="2">
                  <c:v>56200</c:v>
                </c:pt>
                <c:pt idx="3">
                  <c:v>55400</c:v>
                </c:pt>
                <c:pt idx="4">
                  <c:v>57000</c:v>
                </c:pt>
                <c:pt idx="5">
                  <c:v>58273.469999999994</c:v>
                </c:pt>
                <c:pt idx="6">
                  <c:v>55312.86</c:v>
                </c:pt>
                <c:pt idx="7">
                  <c:v>56179.38</c:v>
                </c:pt>
                <c:pt idx="8">
                  <c:v>55962.75</c:v>
                </c:pt>
                <c:pt idx="9">
                  <c:v>57118.11</c:v>
                </c:pt>
                <c:pt idx="10">
                  <c:v>56757.06</c:v>
                </c:pt>
                <c:pt idx="11">
                  <c:v>55673.909999999996</c:v>
                </c:pt>
                <c:pt idx="12">
                  <c:v>56829.27</c:v>
                </c:pt>
                <c:pt idx="13">
                  <c:v>55890.539999999994</c:v>
                </c:pt>
                <c:pt idx="14">
                  <c:v>51702.36</c:v>
                </c:pt>
                <c:pt idx="15">
                  <c:v>51702.36</c:v>
                </c:pt>
                <c:pt idx="16">
                  <c:v>62100.6</c:v>
                </c:pt>
                <c:pt idx="17">
                  <c:v>55673.909999999996</c:v>
                </c:pt>
                <c:pt idx="18">
                  <c:v>54013.079999999994</c:v>
                </c:pt>
                <c:pt idx="19">
                  <c:v>52424.46</c:v>
                </c:pt>
                <c:pt idx="20">
                  <c:v>55601.7</c:v>
                </c:pt>
                <c:pt idx="21">
                  <c:v>51485.729999999996</c:v>
                </c:pt>
                <c:pt idx="22">
                  <c:v>54301.919999999998</c:v>
                </c:pt>
                <c:pt idx="23">
                  <c:v>58490.1</c:v>
                </c:pt>
                <c:pt idx="24">
                  <c:v>44842.409999999996</c:v>
                </c:pt>
                <c:pt idx="25">
                  <c:v>43253.79</c:v>
                </c:pt>
                <c:pt idx="26">
                  <c:v>53579.82</c:v>
                </c:pt>
                <c:pt idx="27">
                  <c:v>57190.32</c:v>
                </c:pt>
                <c:pt idx="28">
                  <c:v>56684.85</c:v>
                </c:pt>
                <c:pt idx="29">
                  <c:v>54229.71</c:v>
                </c:pt>
                <c:pt idx="30">
                  <c:v>53290.979999999996</c:v>
                </c:pt>
                <c:pt idx="33">
                  <c:v>57768</c:v>
                </c:pt>
                <c:pt idx="34">
                  <c:v>57118.11</c:v>
                </c:pt>
                <c:pt idx="35">
                  <c:v>57912.42</c:v>
                </c:pt>
                <c:pt idx="36">
                  <c:v>59284.409999999996</c:v>
                </c:pt>
                <c:pt idx="37">
                  <c:v>56396.009999999995</c:v>
                </c:pt>
                <c:pt idx="38">
                  <c:v>56468</c:v>
                </c:pt>
                <c:pt idx="39">
                  <c:v>57695.789999999994</c:v>
                </c:pt>
                <c:pt idx="40">
                  <c:v>38700</c:v>
                </c:pt>
                <c:pt idx="41">
                  <c:v>61450</c:v>
                </c:pt>
                <c:pt idx="42">
                  <c:v>54050</c:v>
                </c:pt>
                <c:pt idx="43">
                  <c:v>56540.43</c:v>
                </c:pt>
                <c:pt idx="44">
                  <c:v>61025</c:v>
                </c:pt>
                <c:pt idx="45">
                  <c:v>60700</c:v>
                </c:pt>
                <c:pt idx="46">
                  <c:v>62650</c:v>
                </c:pt>
                <c:pt idx="47">
                  <c:v>55325</c:v>
                </c:pt>
                <c:pt idx="48">
                  <c:v>61150</c:v>
                </c:pt>
                <c:pt idx="49">
                  <c:v>59350</c:v>
                </c:pt>
                <c:pt idx="50">
                  <c:v>61550</c:v>
                </c:pt>
                <c:pt idx="51">
                  <c:v>61975</c:v>
                </c:pt>
                <c:pt idx="52">
                  <c:v>58050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9-4AA8-9DEA-B69D7F0FA647}"/>
            </c:ext>
          </c:extLst>
        </c:ser>
        <c:ser>
          <c:idx val="3"/>
          <c:order val="3"/>
          <c:tx>
            <c:strRef>
              <c:f>'OW Depth-Sp Cond-TDS'!$A$48</c:f>
              <c:strCache>
                <c:ptCount val="1"/>
                <c:pt idx="0">
                  <c:v>OW-6B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Cond-TDS'!$B$48:$BB$48</c:f>
              <c:numCache>
                <c:formatCode>#,##0</c:formatCode>
                <c:ptCount val="53"/>
                <c:pt idx="0">
                  <c:v>2040</c:v>
                </c:pt>
                <c:pt idx="1">
                  <c:v>2200</c:v>
                </c:pt>
                <c:pt idx="2">
                  <c:v>1810</c:v>
                </c:pt>
                <c:pt idx="3">
                  <c:v>1820</c:v>
                </c:pt>
                <c:pt idx="4">
                  <c:v>2120</c:v>
                </c:pt>
                <c:pt idx="5">
                  <c:v>2633.4986999999996</c:v>
                </c:pt>
                <c:pt idx="6">
                  <c:v>2811.8573999999999</c:v>
                </c:pt>
                <c:pt idx="7">
                  <c:v>2853.0171</c:v>
                </c:pt>
                <c:pt idx="8">
                  <c:v>2960.6099999999997</c:v>
                </c:pt>
                <c:pt idx="9">
                  <c:v>2724.4832999999999</c:v>
                </c:pt>
                <c:pt idx="10">
                  <c:v>2969.9973</c:v>
                </c:pt>
                <c:pt idx="11">
                  <c:v>2795.2491</c:v>
                </c:pt>
                <c:pt idx="12">
                  <c:v>2934.6143999999999</c:v>
                </c:pt>
                <c:pt idx="13">
                  <c:v>2538.1814999999997</c:v>
                </c:pt>
                <c:pt idx="14">
                  <c:v>2368.4879999999998</c:v>
                </c:pt>
                <c:pt idx="15">
                  <c:v>2368.4879999999998</c:v>
                </c:pt>
                <c:pt idx="16">
                  <c:v>5004.1529999999993</c:v>
                </c:pt>
                <c:pt idx="17">
                  <c:v>2695.5992999999999</c:v>
                </c:pt>
                <c:pt idx="18">
                  <c:v>2654.4395999999997</c:v>
                </c:pt>
                <c:pt idx="19">
                  <c:v>4960.8269999999993</c:v>
                </c:pt>
                <c:pt idx="20">
                  <c:v>3075.4238999999998</c:v>
                </c:pt>
                <c:pt idx="21">
                  <c:v>3038.5967999999998</c:v>
                </c:pt>
                <c:pt idx="22">
                  <c:v>3297.8307</c:v>
                </c:pt>
                <c:pt idx="23">
                  <c:v>3307.9400999999998</c:v>
                </c:pt>
                <c:pt idx="24">
                  <c:v>2881.9011</c:v>
                </c:pt>
                <c:pt idx="25">
                  <c:v>2134.5275999999999</c:v>
                </c:pt>
                <c:pt idx="26">
                  <c:v>3066.7586999999999</c:v>
                </c:pt>
                <c:pt idx="27">
                  <c:v>3201.0692999999997</c:v>
                </c:pt>
                <c:pt idx="28">
                  <c:v>3262.4477999999999</c:v>
                </c:pt>
                <c:pt idx="29">
                  <c:v>3139.6907999999999</c:v>
                </c:pt>
                <c:pt idx="30">
                  <c:v>2833.5203999999999</c:v>
                </c:pt>
                <c:pt idx="33">
                  <c:v>23952.056999999997</c:v>
                </c:pt>
                <c:pt idx="34">
                  <c:v>3303.6074999999996</c:v>
                </c:pt>
                <c:pt idx="35">
                  <c:v>3424.1981999999998</c:v>
                </c:pt>
                <c:pt idx="36">
                  <c:v>3459.5810999999999</c:v>
                </c:pt>
                <c:pt idx="37">
                  <c:v>3164.9642999999996</c:v>
                </c:pt>
                <c:pt idx="38">
                  <c:v>3281</c:v>
                </c:pt>
                <c:pt idx="39">
                  <c:v>3240.0626999999999</c:v>
                </c:pt>
                <c:pt idx="40">
                  <c:v>2720</c:v>
                </c:pt>
                <c:pt idx="41">
                  <c:v>2400</c:v>
                </c:pt>
                <c:pt idx="42">
                  <c:v>24100</c:v>
                </c:pt>
                <c:pt idx="43">
                  <c:v>3520.9595999999997</c:v>
                </c:pt>
                <c:pt idx="44">
                  <c:v>2825</c:v>
                </c:pt>
                <c:pt idx="45">
                  <c:v>1550</c:v>
                </c:pt>
                <c:pt idx="46">
                  <c:v>3200</c:v>
                </c:pt>
                <c:pt idx="47">
                  <c:v>50550</c:v>
                </c:pt>
                <c:pt idx="48">
                  <c:v>1300</c:v>
                </c:pt>
                <c:pt idx="49">
                  <c:v>2825</c:v>
                </c:pt>
                <c:pt idx="50">
                  <c:v>2650</c:v>
                </c:pt>
                <c:pt idx="51">
                  <c:v>3225</c:v>
                </c:pt>
                <c:pt idx="52">
                  <c:v>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9-4AA8-9DEA-B69D7F0FA647}"/>
            </c:ext>
          </c:extLst>
        </c:ser>
        <c:ser>
          <c:idx val="4"/>
          <c:order val="4"/>
          <c:tx>
            <c:strRef>
              <c:f>'OW Depth-Sp Cond-TDS'!$A$49</c:f>
              <c:strCache>
                <c:ptCount val="1"/>
                <c:pt idx="0">
                  <c:v>OW-6C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Cond-TDS'!$B$49:$BB$49</c:f>
              <c:numCache>
                <c:formatCode>#,##0</c:formatCode>
                <c:ptCount val="53"/>
                <c:pt idx="0">
                  <c:v>56200</c:v>
                </c:pt>
                <c:pt idx="1">
                  <c:v>55300</c:v>
                </c:pt>
                <c:pt idx="3">
                  <c:v>55400</c:v>
                </c:pt>
                <c:pt idx="4">
                  <c:v>55400</c:v>
                </c:pt>
                <c:pt idx="5">
                  <c:v>57045.899999999994</c:v>
                </c:pt>
                <c:pt idx="6">
                  <c:v>55457.279999999999</c:v>
                </c:pt>
                <c:pt idx="7">
                  <c:v>55890.539999999994</c:v>
                </c:pt>
                <c:pt idx="8">
                  <c:v>55673.909999999996</c:v>
                </c:pt>
                <c:pt idx="9">
                  <c:v>56612.639999999999</c:v>
                </c:pt>
                <c:pt idx="10">
                  <c:v>57045.899999999994</c:v>
                </c:pt>
                <c:pt idx="11">
                  <c:v>55096.229999999996</c:v>
                </c:pt>
                <c:pt idx="12">
                  <c:v>55024.02</c:v>
                </c:pt>
                <c:pt idx="13">
                  <c:v>54374.13</c:v>
                </c:pt>
                <c:pt idx="14">
                  <c:v>53146.559999999998</c:v>
                </c:pt>
                <c:pt idx="15">
                  <c:v>53146.559999999998</c:v>
                </c:pt>
                <c:pt idx="16">
                  <c:v>63544.799999999996</c:v>
                </c:pt>
                <c:pt idx="17">
                  <c:v>56757.06</c:v>
                </c:pt>
                <c:pt idx="18">
                  <c:v>55168.439999999995</c:v>
                </c:pt>
                <c:pt idx="19">
                  <c:v>52641.09</c:v>
                </c:pt>
                <c:pt idx="20">
                  <c:v>54013.079999999994</c:v>
                </c:pt>
                <c:pt idx="21">
                  <c:v>54590.759999999995</c:v>
                </c:pt>
                <c:pt idx="22">
                  <c:v>52352.25</c:v>
                </c:pt>
                <c:pt idx="23">
                  <c:v>56757.06</c:v>
                </c:pt>
                <c:pt idx="24">
                  <c:v>45492.299999999996</c:v>
                </c:pt>
                <c:pt idx="25">
                  <c:v>43614.84</c:v>
                </c:pt>
                <c:pt idx="26">
                  <c:v>51918.99</c:v>
                </c:pt>
                <c:pt idx="27">
                  <c:v>51557.939999999995</c:v>
                </c:pt>
                <c:pt idx="28">
                  <c:v>58562.31</c:v>
                </c:pt>
                <c:pt idx="29">
                  <c:v>53146.559999999998</c:v>
                </c:pt>
                <c:pt idx="30">
                  <c:v>54085.29</c:v>
                </c:pt>
                <c:pt idx="34">
                  <c:v>57984.63</c:v>
                </c:pt>
                <c:pt idx="35">
                  <c:v>59573.25</c:v>
                </c:pt>
                <c:pt idx="36">
                  <c:v>59573.25</c:v>
                </c:pt>
                <c:pt idx="37">
                  <c:v>58417.89</c:v>
                </c:pt>
                <c:pt idx="38">
                  <c:v>56685</c:v>
                </c:pt>
                <c:pt idx="39">
                  <c:v>57623.579999999994</c:v>
                </c:pt>
                <c:pt idx="40">
                  <c:v>57950</c:v>
                </c:pt>
                <c:pt idx="41">
                  <c:v>59088</c:v>
                </c:pt>
                <c:pt idx="42">
                  <c:v>56775</c:v>
                </c:pt>
                <c:pt idx="43">
                  <c:v>57118.11</c:v>
                </c:pt>
                <c:pt idx="44">
                  <c:v>60900</c:v>
                </c:pt>
                <c:pt idx="45">
                  <c:v>62850</c:v>
                </c:pt>
                <c:pt idx="46">
                  <c:v>61275</c:v>
                </c:pt>
                <c:pt idx="47">
                  <c:v>55500</c:v>
                </c:pt>
                <c:pt idx="48">
                  <c:v>60075</c:v>
                </c:pt>
                <c:pt idx="49">
                  <c:v>58350</c:v>
                </c:pt>
                <c:pt idx="50">
                  <c:v>62300</c:v>
                </c:pt>
                <c:pt idx="51">
                  <c:v>63150</c:v>
                </c:pt>
                <c:pt idx="52">
                  <c:v>60375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9-4AA8-9DEA-B69D7F0FA647}"/>
            </c:ext>
          </c:extLst>
        </c:ser>
        <c:ser>
          <c:idx val="5"/>
          <c:order val="5"/>
          <c:tx>
            <c:strRef>
              <c:f>'OW Depth-Sp Cond-TDS'!$A$50</c:f>
              <c:strCache>
                <c:ptCount val="1"/>
                <c:pt idx="0">
                  <c:v>OW-9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Cond-TDS'!$B$50:$BB$50</c:f>
              <c:numCache>
                <c:formatCode>#,##0</c:formatCode>
                <c:ptCount val="53"/>
                <c:pt idx="0">
                  <c:v>50500</c:v>
                </c:pt>
                <c:pt idx="1">
                  <c:v>47900</c:v>
                </c:pt>
                <c:pt idx="2">
                  <c:v>50000</c:v>
                </c:pt>
                <c:pt idx="3">
                  <c:v>48300</c:v>
                </c:pt>
                <c:pt idx="4">
                  <c:v>50800</c:v>
                </c:pt>
                <c:pt idx="5">
                  <c:v>51485.729999999996</c:v>
                </c:pt>
                <c:pt idx="6">
                  <c:v>48958.38</c:v>
                </c:pt>
                <c:pt idx="7">
                  <c:v>49247.22</c:v>
                </c:pt>
                <c:pt idx="8">
                  <c:v>50113.74</c:v>
                </c:pt>
                <c:pt idx="9">
                  <c:v>51341.31</c:v>
                </c:pt>
                <c:pt idx="10">
                  <c:v>50258.159999999996</c:v>
                </c:pt>
                <c:pt idx="11">
                  <c:v>49536.06</c:v>
                </c:pt>
                <c:pt idx="12">
                  <c:v>51485.729999999996</c:v>
                </c:pt>
                <c:pt idx="13">
                  <c:v>49536.06</c:v>
                </c:pt>
                <c:pt idx="14">
                  <c:v>48380.7</c:v>
                </c:pt>
                <c:pt idx="15">
                  <c:v>48380.7</c:v>
                </c:pt>
                <c:pt idx="16">
                  <c:v>56468.219999999994</c:v>
                </c:pt>
                <c:pt idx="17">
                  <c:v>49824.899999999994</c:v>
                </c:pt>
                <c:pt idx="18">
                  <c:v>47658.6</c:v>
                </c:pt>
                <c:pt idx="19">
                  <c:v>47225.34</c:v>
                </c:pt>
                <c:pt idx="20">
                  <c:v>51269.1</c:v>
                </c:pt>
                <c:pt idx="21">
                  <c:v>46431.03</c:v>
                </c:pt>
                <c:pt idx="22">
                  <c:v>44481.36</c:v>
                </c:pt>
                <c:pt idx="23">
                  <c:v>45997.77</c:v>
                </c:pt>
                <c:pt idx="24">
                  <c:v>40943.07</c:v>
                </c:pt>
                <c:pt idx="25">
                  <c:v>40076.549999999996</c:v>
                </c:pt>
                <c:pt idx="26">
                  <c:v>51052.469999999994</c:v>
                </c:pt>
                <c:pt idx="27">
                  <c:v>42459.479999999996</c:v>
                </c:pt>
                <c:pt idx="28">
                  <c:v>52280.04</c:v>
                </c:pt>
                <c:pt idx="29">
                  <c:v>42892.74</c:v>
                </c:pt>
                <c:pt idx="30">
                  <c:v>48886.17</c:v>
                </c:pt>
                <c:pt idx="34">
                  <c:v>49752.689999999995</c:v>
                </c:pt>
                <c:pt idx="35">
                  <c:v>52280.04</c:v>
                </c:pt>
                <c:pt idx="36">
                  <c:v>53363.189999999995</c:v>
                </c:pt>
                <c:pt idx="37">
                  <c:v>52280.04</c:v>
                </c:pt>
                <c:pt idx="38">
                  <c:v>52424</c:v>
                </c:pt>
                <c:pt idx="39">
                  <c:v>52713.299999999996</c:v>
                </c:pt>
                <c:pt idx="40">
                  <c:v>49925</c:v>
                </c:pt>
                <c:pt idx="41">
                  <c:v>56000</c:v>
                </c:pt>
                <c:pt idx="42">
                  <c:v>53750</c:v>
                </c:pt>
                <c:pt idx="43">
                  <c:v>51702.36</c:v>
                </c:pt>
                <c:pt idx="44">
                  <c:v>57950</c:v>
                </c:pt>
                <c:pt idx="45">
                  <c:v>54300</c:v>
                </c:pt>
                <c:pt idx="46">
                  <c:v>57050</c:v>
                </c:pt>
                <c:pt idx="47">
                  <c:v>51500</c:v>
                </c:pt>
                <c:pt idx="48">
                  <c:v>54925</c:v>
                </c:pt>
                <c:pt idx="49">
                  <c:v>54900</c:v>
                </c:pt>
                <c:pt idx="50">
                  <c:v>55075</c:v>
                </c:pt>
                <c:pt idx="51">
                  <c:v>0</c:v>
                </c:pt>
                <c:pt idx="52">
                  <c:v>54250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9-4AA8-9DEA-B69D7F0FA647}"/>
            </c:ext>
          </c:extLst>
        </c:ser>
        <c:ser>
          <c:idx val="6"/>
          <c:order val="6"/>
          <c:tx>
            <c:strRef>
              <c:f>'OW Depth-Sp Cond-TDS'!$A$51</c:f>
              <c:strCache>
                <c:ptCount val="1"/>
                <c:pt idx="0">
                  <c:v>OW-10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Cond-TDS'!$B$51:$BB$51</c:f>
              <c:numCache>
                <c:formatCode>#,##0</c:formatCode>
                <c:ptCount val="53"/>
                <c:pt idx="0">
                  <c:v>590</c:v>
                </c:pt>
                <c:pt idx="1">
                  <c:v>564</c:v>
                </c:pt>
                <c:pt idx="2">
                  <c:v>630</c:v>
                </c:pt>
                <c:pt idx="3">
                  <c:v>620</c:v>
                </c:pt>
                <c:pt idx="4">
                  <c:v>560</c:v>
                </c:pt>
                <c:pt idx="5">
                  <c:v>804.4194</c:v>
                </c:pt>
                <c:pt idx="6">
                  <c:v>777.70169999999996</c:v>
                </c:pt>
                <c:pt idx="7">
                  <c:v>791.42160000000001</c:v>
                </c:pt>
                <c:pt idx="8">
                  <c:v>787.81110000000001</c:v>
                </c:pt>
                <c:pt idx="9">
                  <c:v>1008.0515999999999</c:v>
                </c:pt>
                <c:pt idx="10">
                  <c:v>782.03429999999992</c:v>
                </c:pt>
                <c:pt idx="11">
                  <c:v>789.25529999999992</c:v>
                </c:pt>
                <c:pt idx="12">
                  <c:v>828.97079999999994</c:v>
                </c:pt>
                <c:pt idx="13">
                  <c:v>811.6404</c:v>
                </c:pt>
                <c:pt idx="14">
                  <c:v>779.14589999999998</c:v>
                </c:pt>
                <c:pt idx="15">
                  <c:v>779.14589999999998</c:v>
                </c:pt>
                <c:pt idx="16">
                  <c:v>786.36689999999999</c:v>
                </c:pt>
                <c:pt idx="17">
                  <c:v>800.08679999999993</c:v>
                </c:pt>
                <c:pt idx="18">
                  <c:v>901.90289999999993</c:v>
                </c:pt>
                <c:pt idx="19">
                  <c:v>671.553</c:v>
                </c:pt>
                <c:pt idx="20">
                  <c:v>793.58789999999999</c:v>
                </c:pt>
                <c:pt idx="21">
                  <c:v>798.64260000000002</c:v>
                </c:pt>
                <c:pt idx="22">
                  <c:v>796.47629999999992</c:v>
                </c:pt>
                <c:pt idx="23">
                  <c:v>935.84159999999997</c:v>
                </c:pt>
                <c:pt idx="24">
                  <c:v>797.92049999999995</c:v>
                </c:pt>
                <c:pt idx="25">
                  <c:v>701.15909999999997</c:v>
                </c:pt>
                <c:pt idx="26">
                  <c:v>812.36249999999995</c:v>
                </c:pt>
                <c:pt idx="27">
                  <c:v>944.5068</c:v>
                </c:pt>
                <c:pt idx="28">
                  <c:v>846.30119999999999</c:v>
                </c:pt>
                <c:pt idx="29">
                  <c:v>797.92049999999995</c:v>
                </c:pt>
                <c:pt idx="30">
                  <c:v>730.04309999999998</c:v>
                </c:pt>
                <c:pt idx="34">
                  <c:v>799.36469999999997</c:v>
                </c:pt>
                <c:pt idx="35">
                  <c:v>800.80889999999999</c:v>
                </c:pt>
                <c:pt idx="36">
                  <c:v>873.01889999999992</c:v>
                </c:pt>
                <c:pt idx="37">
                  <c:v>841.24649999999997</c:v>
                </c:pt>
                <c:pt idx="38">
                  <c:v>825</c:v>
                </c:pt>
                <c:pt idx="39">
                  <c:v>825.36029999999994</c:v>
                </c:pt>
                <c:pt idx="40">
                  <c:v>1900</c:v>
                </c:pt>
                <c:pt idx="41">
                  <c:v>685</c:v>
                </c:pt>
                <c:pt idx="42">
                  <c:v>604</c:v>
                </c:pt>
                <c:pt idx="43">
                  <c:v>802.2530999999999</c:v>
                </c:pt>
                <c:pt idx="44">
                  <c:v>596</c:v>
                </c:pt>
                <c:pt idx="45">
                  <c:v>624</c:v>
                </c:pt>
                <c:pt idx="46">
                  <c:v>702</c:v>
                </c:pt>
                <c:pt idx="47">
                  <c:v>536</c:v>
                </c:pt>
                <c:pt idx="48">
                  <c:v>680</c:v>
                </c:pt>
                <c:pt idx="49">
                  <c:v>568</c:v>
                </c:pt>
                <c:pt idx="50">
                  <c:v>566</c:v>
                </c:pt>
                <c:pt idx="51">
                  <c:v>524</c:v>
                </c:pt>
                <c:pt idx="52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19-4AA8-9DEA-B69D7F0FA647}"/>
            </c:ext>
          </c:extLst>
        </c:ser>
        <c:ser>
          <c:idx val="7"/>
          <c:order val="7"/>
          <c:tx>
            <c:strRef>
              <c:f>'OW Depth-Sp Cond-TDS'!$A$52</c:f>
              <c:strCache>
                <c:ptCount val="1"/>
                <c:pt idx="0">
                  <c:v>OW-11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Cond-TDS'!$B$52:$BB$52</c:f>
              <c:numCache>
                <c:formatCode>#,##0</c:formatCode>
                <c:ptCount val="53"/>
                <c:pt idx="0">
                  <c:v>510</c:v>
                </c:pt>
                <c:pt idx="1">
                  <c:v>430</c:v>
                </c:pt>
                <c:pt idx="2">
                  <c:v>492</c:v>
                </c:pt>
                <c:pt idx="3">
                  <c:v>492</c:v>
                </c:pt>
                <c:pt idx="4">
                  <c:v>440</c:v>
                </c:pt>
                <c:pt idx="5">
                  <c:v>612.34079999999994</c:v>
                </c:pt>
                <c:pt idx="6">
                  <c:v>587.7894</c:v>
                </c:pt>
                <c:pt idx="7">
                  <c:v>603.67559999999992</c:v>
                </c:pt>
                <c:pt idx="8">
                  <c:v>606.56399999999996</c:v>
                </c:pt>
                <c:pt idx="9">
                  <c:v>596.45459999999991</c:v>
                </c:pt>
                <c:pt idx="10">
                  <c:v>593.56619999999998</c:v>
                </c:pt>
                <c:pt idx="11">
                  <c:v>597.89879999999994</c:v>
                </c:pt>
                <c:pt idx="12">
                  <c:v>608.00819999999999</c:v>
                </c:pt>
                <c:pt idx="13">
                  <c:v>597.17669999999998</c:v>
                </c:pt>
                <c:pt idx="14">
                  <c:v>564.68219999999997</c:v>
                </c:pt>
                <c:pt idx="15">
                  <c:v>564.68219999999997</c:v>
                </c:pt>
                <c:pt idx="16">
                  <c:v>590.67779999999993</c:v>
                </c:pt>
                <c:pt idx="17">
                  <c:v>590.67779999999993</c:v>
                </c:pt>
                <c:pt idx="18">
                  <c:v>599.34299999999996</c:v>
                </c:pt>
                <c:pt idx="19">
                  <c:v>635.44799999999998</c:v>
                </c:pt>
                <c:pt idx="20">
                  <c:v>589.95569999999998</c:v>
                </c:pt>
                <c:pt idx="21">
                  <c:v>600.06509999999992</c:v>
                </c:pt>
                <c:pt idx="22">
                  <c:v>600.06509999999992</c:v>
                </c:pt>
                <c:pt idx="23">
                  <c:v>721.37789999999995</c:v>
                </c:pt>
                <c:pt idx="24">
                  <c:v>512.69100000000003</c:v>
                </c:pt>
                <c:pt idx="25">
                  <c:v>511.24679999999995</c:v>
                </c:pt>
                <c:pt idx="26">
                  <c:v>786.36689999999999</c:v>
                </c:pt>
                <c:pt idx="27">
                  <c:v>805.14149999999995</c:v>
                </c:pt>
                <c:pt idx="28">
                  <c:v>613.78499999999997</c:v>
                </c:pt>
                <c:pt idx="29">
                  <c:v>582.01260000000002</c:v>
                </c:pt>
                <c:pt idx="30">
                  <c:v>582.01260000000002</c:v>
                </c:pt>
                <c:pt idx="34">
                  <c:v>606.56399999999996</c:v>
                </c:pt>
                <c:pt idx="35">
                  <c:v>616.67340000000002</c:v>
                </c:pt>
                <c:pt idx="36">
                  <c:v>606.56399999999996</c:v>
                </c:pt>
                <c:pt idx="37">
                  <c:v>605.11979999999994</c:v>
                </c:pt>
                <c:pt idx="38">
                  <c:v>609</c:v>
                </c:pt>
                <c:pt idx="39">
                  <c:v>592.84410000000003</c:v>
                </c:pt>
                <c:pt idx="40">
                  <c:v>332</c:v>
                </c:pt>
                <c:pt idx="41">
                  <c:v>303</c:v>
                </c:pt>
                <c:pt idx="42">
                  <c:v>352</c:v>
                </c:pt>
                <c:pt idx="43">
                  <c:v>566.84849999999994</c:v>
                </c:pt>
                <c:pt idx="44">
                  <c:v>398</c:v>
                </c:pt>
                <c:pt idx="45">
                  <c:v>407</c:v>
                </c:pt>
                <c:pt idx="46">
                  <c:v>388</c:v>
                </c:pt>
                <c:pt idx="47">
                  <c:v>363</c:v>
                </c:pt>
                <c:pt idx="48">
                  <c:v>444</c:v>
                </c:pt>
                <c:pt idx="49">
                  <c:v>395</c:v>
                </c:pt>
                <c:pt idx="50">
                  <c:v>416</c:v>
                </c:pt>
                <c:pt idx="51">
                  <c:v>424</c:v>
                </c:pt>
                <c:pt idx="52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19-4AA8-9DEA-B69D7F0FA647}"/>
            </c:ext>
          </c:extLst>
        </c:ser>
        <c:ser>
          <c:idx val="8"/>
          <c:order val="8"/>
          <c:tx>
            <c:strRef>
              <c:f>'OW Depth-Sp Cond-TDS'!$A$53</c:f>
              <c:strCache>
                <c:ptCount val="1"/>
                <c:pt idx="0">
                  <c:v>OW-12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Cond-TDS'!$B$53:$BB$53</c:f>
              <c:numCache>
                <c:formatCode>#,##0</c:formatCode>
                <c:ptCount val="53"/>
                <c:pt idx="0">
                  <c:v>17500</c:v>
                </c:pt>
                <c:pt idx="1">
                  <c:v>17600</c:v>
                </c:pt>
                <c:pt idx="2">
                  <c:v>17200</c:v>
                </c:pt>
                <c:pt idx="3">
                  <c:v>17600</c:v>
                </c:pt>
                <c:pt idx="4">
                  <c:v>17960</c:v>
                </c:pt>
                <c:pt idx="5">
                  <c:v>20399.325000000001</c:v>
                </c:pt>
                <c:pt idx="6">
                  <c:v>19633.898999999998</c:v>
                </c:pt>
                <c:pt idx="7">
                  <c:v>20074.379999999997</c:v>
                </c:pt>
                <c:pt idx="8">
                  <c:v>19713.329999999998</c:v>
                </c:pt>
                <c:pt idx="9">
                  <c:v>20139.368999999999</c:v>
                </c:pt>
                <c:pt idx="10">
                  <c:v>19258.406999999999</c:v>
                </c:pt>
                <c:pt idx="11">
                  <c:v>19605.014999999999</c:v>
                </c:pt>
                <c:pt idx="12">
                  <c:v>22016.828999999998</c:v>
                </c:pt>
                <c:pt idx="13">
                  <c:v>19453.374</c:v>
                </c:pt>
                <c:pt idx="14">
                  <c:v>18001.952999999998</c:v>
                </c:pt>
                <c:pt idx="15">
                  <c:v>18001.952999999998</c:v>
                </c:pt>
                <c:pt idx="16">
                  <c:v>18991.23</c:v>
                </c:pt>
                <c:pt idx="17">
                  <c:v>21677.441999999999</c:v>
                </c:pt>
                <c:pt idx="18">
                  <c:v>19063.439999999999</c:v>
                </c:pt>
                <c:pt idx="19">
                  <c:v>21020.330999999998</c:v>
                </c:pt>
                <c:pt idx="20">
                  <c:v>18427.991999999998</c:v>
                </c:pt>
                <c:pt idx="21">
                  <c:v>19345.058999999997</c:v>
                </c:pt>
                <c:pt idx="22">
                  <c:v>19005.671999999999</c:v>
                </c:pt>
                <c:pt idx="23">
                  <c:v>20948.120999999999</c:v>
                </c:pt>
                <c:pt idx="24">
                  <c:v>17474.82</c:v>
                </c:pt>
                <c:pt idx="25">
                  <c:v>17973.069</c:v>
                </c:pt>
                <c:pt idx="26">
                  <c:v>18168.036</c:v>
                </c:pt>
                <c:pt idx="27">
                  <c:v>20298.231</c:v>
                </c:pt>
                <c:pt idx="28">
                  <c:v>20948.120999999999</c:v>
                </c:pt>
                <c:pt idx="29">
                  <c:v>18030.837</c:v>
                </c:pt>
                <c:pt idx="30">
                  <c:v>18334.118999999999</c:v>
                </c:pt>
                <c:pt idx="34">
                  <c:v>20789.258999999998</c:v>
                </c:pt>
                <c:pt idx="35">
                  <c:v>20637.617999999999</c:v>
                </c:pt>
                <c:pt idx="36">
                  <c:v>20745.932999999997</c:v>
                </c:pt>
                <c:pt idx="37">
                  <c:v>20507.64</c:v>
                </c:pt>
                <c:pt idx="38">
                  <c:v>19973</c:v>
                </c:pt>
                <c:pt idx="39">
                  <c:v>20283.789000000001</c:v>
                </c:pt>
                <c:pt idx="40">
                  <c:v>18650</c:v>
                </c:pt>
                <c:pt idx="41">
                  <c:v>19450</c:v>
                </c:pt>
                <c:pt idx="42">
                  <c:v>18000</c:v>
                </c:pt>
                <c:pt idx="43">
                  <c:v>20110.485000000001</c:v>
                </c:pt>
                <c:pt idx="44">
                  <c:v>19050</c:v>
                </c:pt>
                <c:pt idx="45">
                  <c:v>18875</c:v>
                </c:pt>
                <c:pt idx="46">
                  <c:v>19650</c:v>
                </c:pt>
                <c:pt idx="47">
                  <c:v>17425</c:v>
                </c:pt>
                <c:pt idx="48">
                  <c:v>20100</c:v>
                </c:pt>
                <c:pt idx="49">
                  <c:v>18650</c:v>
                </c:pt>
                <c:pt idx="50">
                  <c:v>18900</c:v>
                </c:pt>
                <c:pt idx="51">
                  <c:v>16675</c:v>
                </c:pt>
                <c:pt idx="52">
                  <c:v>18050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19-4AA8-9DEA-B69D7F0FA647}"/>
            </c:ext>
          </c:extLst>
        </c:ser>
        <c:ser>
          <c:idx val="9"/>
          <c:order val="9"/>
          <c:tx>
            <c:strRef>
              <c:f>'OW Depth-Sp Cond-TDS'!$A$54</c:f>
              <c:strCache>
                <c:ptCount val="1"/>
                <c:pt idx="0">
                  <c:v>OW-13A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Cond-TDS'!$B$54:$BB$54</c:f>
              <c:numCache>
                <c:formatCode>#,##0</c:formatCode>
                <c:ptCount val="53"/>
                <c:pt idx="0">
                  <c:v>34800</c:v>
                </c:pt>
                <c:pt idx="1">
                  <c:v>34400</c:v>
                </c:pt>
                <c:pt idx="2">
                  <c:v>34700</c:v>
                </c:pt>
                <c:pt idx="3">
                  <c:v>34200</c:v>
                </c:pt>
                <c:pt idx="4">
                  <c:v>34900</c:v>
                </c:pt>
                <c:pt idx="5">
                  <c:v>37765.83</c:v>
                </c:pt>
                <c:pt idx="6">
                  <c:v>36177.21</c:v>
                </c:pt>
                <c:pt idx="7">
                  <c:v>36971.519999999997</c:v>
                </c:pt>
                <c:pt idx="8">
                  <c:v>36321.629999999997</c:v>
                </c:pt>
                <c:pt idx="9">
                  <c:v>36249.42</c:v>
                </c:pt>
                <c:pt idx="10">
                  <c:v>36177.21</c:v>
                </c:pt>
                <c:pt idx="11">
                  <c:v>35346.794999999998</c:v>
                </c:pt>
                <c:pt idx="12">
                  <c:v>35917.254000000001</c:v>
                </c:pt>
                <c:pt idx="13">
                  <c:v>35173.491000000002</c:v>
                </c:pt>
                <c:pt idx="14">
                  <c:v>25713.981</c:v>
                </c:pt>
                <c:pt idx="15">
                  <c:v>25713.981</c:v>
                </c:pt>
                <c:pt idx="16">
                  <c:v>35281.805999999997</c:v>
                </c:pt>
                <c:pt idx="17">
                  <c:v>35570.646000000001</c:v>
                </c:pt>
                <c:pt idx="18">
                  <c:v>34588.589999999997</c:v>
                </c:pt>
                <c:pt idx="19">
                  <c:v>34155.33</c:v>
                </c:pt>
                <c:pt idx="20">
                  <c:v>30458.178</c:v>
                </c:pt>
                <c:pt idx="21">
                  <c:v>3406.8678</c:v>
                </c:pt>
                <c:pt idx="22">
                  <c:v>34754.672999999995</c:v>
                </c:pt>
                <c:pt idx="23">
                  <c:v>33758.174999999996</c:v>
                </c:pt>
                <c:pt idx="24">
                  <c:v>29902.161</c:v>
                </c:pt>
                <c:pt idx="25">
                  <c:v>28198.004999999997</c:v>
                </c:pt>
                <c:pt idx="26">
                  <c:v>33411.566999999995</c:v>
                </c:pt>
                <c:pt idx="27">
                  <c:v>33057.737999999998</c:v>
                </c:pt>
                <c:pt idx="28">
                  <c:v>36682.68</c:v>
                </c:pt>
                <c:pt idx="29">
                  <c:v>31757.957999999999</c:v>
                </c:pt>
                <c:pt idx="30">
                  <c:v>33873.710999999996</c:v>
                </c:pt>
                <c:pt idx="34">
                  <c:v>36899.31</c:v>
                </c:pt>
                <c:pt idx="35">
                  <c:v>36011.127</c:v>
                </c:pt>
                <c:pt idx="36">
                  <c:v>37260.36</c:v>
                </c:pt>
                <c:pt idx="37">
                  <c:v>36754.89</c:v>
                </c:pt>
                <c:pt idx="38">
                  <c:v>35419</c:v>
                </c:pt>
                <c:pt idx="39">
                  <c:v>36249.42</c:v>
                </c:pt>
                <c:pt idx="40">
                  <c:v>34300</c:v>
                </c:pt>
                <c:pt idx="41">
                  <c:v>35225</c:v>
                </c:pt>
                <c:pt idx="42">
                  <c:v>35075</c:v>
                </c:pt>
                <c:pt idx="43">
                  <c:v>35527.32</c:v>
                </c:pt>
                <c:pt idx="44">
                  <c:v>36900</c:v>
                </c:pt>
                <c:pt idx="45">
                  <c:v>36100</c:v>
                </c:pt>
                <c:pt idx="46">
                  <c:v>36225</c:v>
                </c:pt>
                <c:pt idx="47">
                  <c:v>33450</c:v>
                </c:pt>
                <c:pt idx="48">
                  <c:v>35625</c:v>
                </c:pt>
                <c:pt idx="49">
                  <c:v>99950</c:v>
                </c:pt>
                <c:pt idx="50">
                  <c:v>36175</c:v>
                </c:pt>
                <c:pt idx="51">
                  <c:v>34900</c:v>
                </c:pt>
                <c:pt idx="52">
                  <c:v>37025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19-4AA8-9DEA-B69D7F0FA647}"/>
            </c:ext>
          </c:extLst>
        </c:ser>
        <c:ser>
          <c:idx val="10"/>
          <c:order val="10"/>
          <c:tx>
            <c:strRef>
              <c:f>'OW Depth-Sp Cond-TDS'!$A$55</c:f>
              <c:strCache>
                <c:ptCount val="1"/>
                <c:pt idx="0">
                  <c:v>OW-13B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Cond-TDS'!$B$55:$BB$55</c:f>
              <c:numCache>
                <c:formatCode>#,##0</c:formatCode>
                <c:ptCount val="53"/>
                <c:pt idx="0">
                  <c:v>2090</c:v>
                </c:pt>
                <c:pt idx="1">
                  <c:v>2140</c:v>
                </c:pt>
                <c:pt idx="2">
                  <c:v>2280</c:v>
                </c:pt>
                <c:pt idx="3">
                  <c:v>2208</c:v>
                </c:pt>
                <c:pt idx="4">
                  <c:v>2300</c:v>
                </c:pt>
                <c:pt idx="5">
                  <c:v>2581.5074999999997</c:v>
                </c:pt>
                <c:pt idx="6">
                  <c:v>2506.4090999999999</c:v>
                </c:pt>
                <c:pt idx="7">
                  <c:v>2622.6671999999999</c:v>
                </c:pt>
                <c:pt idx="8">
                  <c:v>2506.4090999999999</c:v>
                </c:pt>
                <c:pt idx="9">
                  <c:v>2499.1880999999998</c:v>
                </c:pt>
                <c:pt idx="10">
                  <c:v>2523.0173999999997</c:v>
                </c:pt>
                <c:pt idx="11">
                  <c:v>2556.2339999999999</c:v>
                </c:pt>
                <c:pt idx="12">
                  <c:v>2601.7262999999998</c:v>
                </c:pt>
                <c:pt idx="13">
                  <c:v>2611.8357000000001</c:v>
                </c:pt>
                <c:pt idx="14">
                  <c:v>3405.4235999999996</c:v>
                </c:pt>
                <c:pt idx="15">
                  <c:v>3405.4235999999996</c:v>
                </c:pt>
                <c:pt idx="16">
                  <c:v>2524.4616000000001</c:v>
                </c:pt>
                <c:pt idx="17">
                  <c:v>2773.5861</c:v>
                </c:pt>
                <c:pt idx="18">
                  <c:v>2663.8269</c:v>
                </c:pt>
                <c:pt idx="19">
                  <c:v>2632.7765999999997</c:v>
                </c:pt>
                <c:pt idx="20">
                  <c:v>2652.9953999999998</c:v>
                </c:pt>
                <c:pt idx="21">
                  <c:v>2588.7284999999997</c:v>
                </c:pt>
                <c:pt idx="22">
                  <c:v>2660.9384999999997</c:v>
                </c:pt>
                <c:pt idx="23">
                  <c:v>2715.096</c:v>
                </c:pt>
                <c:pt idx="24">
                  <c:v>3870.4559999999997</c:v>
                </c:pt>
                <c:pt idx="25">
                  <c:v>2029.1009999999999</c:v>
                </c:pt>
                <c:pt idx="26">
                  <c:v>2567.0654999999997</c:v>
                </c:pt>
                <c:pt idx="27">
                  <c:v>2345.3807999999999</c:v>
                </c:pt>
                <c:pt idx="28">
                  <c:v>2560.5665999999997</c:v>
                </c:pt>
                <c:pt idx="29">
                  <c:v>2553.3455999999996</c:v>
                </c:pt>
                <c:pt idx="30">
                  <c:v>2686.9340999999999</c:v>
                </c:pt>
                <c:pt idx="34">
                  <c:v>2655.8838000000001</c:v>
                </c:pt>
                <c:pt idx="35">
                  <c:v>2695.5992999999999</c:v>
                </c:pt>
                <c:pt idx="36">
                  <c:v>27078.75</c:v>
                </c:pt>
                <c:pt idx="37">
                  <c:v>2730.2601</c:v>
                </c:pt>
                <c:pt idx="38">
                  <c:v>2654</c:v>
                </c:pt>
                <c:pt idx="39">
                  <c:v>2660.2163999999998</c:v>
                </c:pt>
                <c:pt idx="40">
                  <c:v>2000</c:v>
                </c:pt>
                <c:pt idx="41">
                  <c:v>2960</c:v>
                </c:pt>
                <c:pt idx="42">
                  <c:v>2610</c:v>
                </c:pt>
                <c:pt idx="43">
                  <c:v>2734.5926999999997</c:v>
                </c:pt>
                <c:pt idx="44">
                  <c:v>2855</c:v>
                </c:pt>
                <c:pt idx="45">
                  <c:v>2460</c:v>
                </c:pt>
                <c:pt idx="46">
                  <c:v>2880</c:v>
                </c:pt>
                <c:pt idx="47">
                  <c:v>1940</c:v>
                </c:pt>
                <c:pt idx="48">
                  <c:v>3050</c:v>
                </c:pt>
                <c:pt idx="49">
                  <c:v>2020</c:v>
                </c:pt>
                <c:pt idx="50">
                  <c:v>2350</c:v>
                </c:pt>
                <c:pt idx="51">
                  <c:v>2600</c:v>
                </c:pt>
                <c:pt idx="52">
                  <c:v>2950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19-4AA8-9DEA-B69D7F0FA647}"/>
            </c:ext>
          </c:extLst>
        </c:ser>
        <c:ser>
          <c:idx val="11"/>
          <c:order val="11"/>
          <c:tx>
            <c:strRef>
              <c:f>'OW Depth-Sp Cond-TDS'!$A$56</c:f>
              <c:strCache>
                <c:ptCount val="1"/>
                <c:pt idx="0">
                  <c:v>OW-14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Cond-TDS'!$B$56:$BB$56</c:f>
              <c:numCache>
                <c:formatCode>#,##0</c:formatCode>
                <c:ptCount val="53"/>
                <c:pt idx="0">
                  <c:v>71600</c:v>
                </c:pt>
                <c:pt idx="1">
                  <c:v>68300</c:v>
                </c:pt>
                <c:pt idx="2">
                  <c:v>70600</c:v>
                </c:pt>
                <c:pt idx="3">
                  <c:v>69950</c:v>
                </c:pt>
                <c:pt idx="4">
                  <c:v>68750</c:v>
                </c:pt>
                <c:pt idx="5">
                  <c:v>67227.509999999995</c:v>
                </c:pt>
                <c:pt idx="6">
                  <c:v>65999.94</c:v>
                </c:pt>
                <c:pt idx="7">
                  <c:v>66722.039999999994</c:v>
                </c:pt>
                <c:pt idx="8">
                  <c:v>65999.94</c:v>
                </c:pt>
                <c:pt idx="9">
                  <c:v>67299.72</c:v>
                </c:pt>
                <c:pt idx="10">
                  <c:v>68166.239999999991</c:v>
                </c:pt>
                <c:pt idx="11">
                  <c:v>67083.09</c:v>
                </c:pt>
                <c:pt idx="12">
                  <c:v>67083.09</c:v>
                </c:pt>
                <c:pt idx="13">
                  <c:v>66722.039999999994</c:v>
                </c:pt>
                <c:pt idx="14">
                  <c:v>69393.81</c:v>
                </c:pt>
                <c:pt idx="15">
                  <c:v>69393.81</c:v>
                </c:pt>
                <c:pt idx="16">
                  <c:v>56251.59</c:v>
                </c:pt>
                <c:pt idx="17">
                  <c:v>66866.459999999992</c:v>
                </c:pt>
                <c:pt idx="18">
                  <c:v>64700.159999999996</c:v>
                </c:pt>
                <c:pt idx="19">
                  <c:v>61306.289999999994</c:v>
                </c:pt>
                <c:pt idx="20">
                  <c:v>64483.53</c:v>
                </c:pt>
                <c:pt idx="21">
                  <c:v>64194.689999999995</c:v>
                </c:pt>
                <c:pt idx="22">
                  <c:v>64266.899999999994</c:v>
                </c:pt>
                <c:pt idx="23">
                  <c:v>70765.8</c:v>
                </c:pt>
                <c:pt idx="24">
                  <c:v>53218.77</c:v>
                </c:pt>
                <c:pt idx="25">
                  <c:v>50474.79</c:v>
                </c:pt>
                <c:pt idx="26">
                  <c:v>64411.32</c:v>
                </c:pt>
                <c:pt idx="27">
                  <c:v>58273.47</c:v>
                </c:pt>
                <c:pt idx="28">
                  <c:v>69177.179999999993</c:v>
                </c:pt>
                <c:pt idx="29">
                  <c:v>63111.539999999994</c:v>
                </c:pt>
                <c:pt idx="30">
                  <c:v>66072.149999999994</c:v>
                </c:pt>
                <c:pt idx="33">
                  <c:v>70693.59</c:v>
                </c:pt>
                <c:pt idx="34">
                  <c:v>70404.75</c:v>
                </c:pt>
                <c:pt idx="35">
                  <c:v>70043.7</c:v>
                </c:pt>
                <c:pt idx="36">
                  <c:v>72137.789999999994</c:v>
                </c:pt>
                <c:pt idx="37">
                  <c:v>69754.86</c:v>
                </c:pt>
                <c:pt idx="38">
                  <c:v>71199</c:v>
                </c:pt>
                <c:pt idx="39">
                  <c:v>69393.81</c:v>
                </c:pt>
                <c:pt idx="40">
                  <c:v>67400</c:v>
                </c:pt>
                <c:pt idx="41">
                  <c:v>78700</c:v>
                </c:pt>
                <c:pt idx="42">
                  <c:v>68025</c:v>
                </c:pt>
                <c:pt idx="43">
                  <c:v>68021.819999999992</c:v>
                </c:pt>
                <c:pt idx="44">
                  <c:v>74575</c:v>
                </c:pt>
                <c:pt idx="45">
                  <c:v>77025</c:v>
                </c:pt>
                <c:pt idx="46">
                  <c:v>76700</c:v>
                </c:pt>
                <c:pt idx="47">
                  <c:v>70625</c:v>
                </c:pt>
                <c:pt idx="48">
                  <c:v>75350</c:v>
                </c:pt>
                <c:pt idx="49">
                  <c:v>75175</c:v>
                </c:pt>
                <c:pt idx="50">
                  <c:v>78200</c:v>
                </c:pt>
                <c:pt idx="51">
                  <c:v>76275</c:v>
                </c:pt>
                <c:pt idx="52">
                  <c:v>75100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19-4AA8-9DEA-B69D7F0FA647}"/>
            </c:ext>
          </c:extLst>
        </c:ser>
        <c:ser>
          <c:idx val="12"/>
          <c:order val="12"/>
          <c:tx>
            <c:strRef>
              <c:f>'OW Depth-Sp Cond-TDS'!$A$57</c:f>
              <c:strCache>
                <c:ptCount val="1"/>
                <c:pt idx="0">
                  <c:v>OW-15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Cond-TDS'!$B$57:$BB$57</c:f>
              <c:numCache>
                <c:formatCode>#,##0</c:formatCode>
                <c:ptCount val="53"/>
                <c:pt idx="0">
                  <c:v>22800</c:v>
                </c:pt>
                <c:pt idx="1">
                  <c:v>22900</c:v>
                </c:pt>
                <c:pt idx="2">
                  <c:v>23500</c:v>
                </c:pt>
                <c:pt idx="3">
                  <c:v>23350</c:v>
                </c:pt>
                <c:pt idx="4">
                  <c:v>24200</c:v>
                </c:pt>
                <c:pt idx="5">
                  <c:v>26941.550999999999</c:v>
                </c:pt>
                <c:pt idx="6">
                  <c:v>26233.893</c:v>
                </c:pt>
                <c:pt idx="7">
                  <c:v>26428.859999999997</c:v>
                </c:pt>
                <c:pt idx="8">
                  <c:v>26688.815999999999</c:v>
                </c:pt>
                <c:pt idx="9">
                  <c:v>27064.307999999997</c:v>
                </c:pt>
                <c:pt idx="10">
                  <c:v>24977.438999999998</c:v>
                </c:pt>
                <c:pt idx="11">
                  <c:v>26970.434999999998</c:v>
                </c:pt>
                <c:pt idx="12">
                  <c:v>26609.384999999998</c:v>
                </c:pt>
                <c:pt idx="13">
                  <c:v>27418.136999999999</c:v>
                </c:pt>
                <c:pt idx="14">
                  <c:v>26284.44</c:v>
                </c:pt>
                <c:pt idx="15">
                  <c:v>26284.44</c:v>
                </c:pt>
                <c:pt idx="16">
                  <c:v>23749.868999999999</c:v>
                </c:pt>
                <c:pt idx="17">
                  <c:v>27374.810999999998</c:v>
                </c:pt>
                <c:pt idx="18">
                  <c:v>26140.02</c:v>
                </c:pt>
                <c:pt idx="19">
                  <c:v>27078.75</c:v>
                </c:pt>
                <c:pt idx="20">
                  <c:v>26233.893</c:v>
                </c:pt>
                <c:pt idx="21">
                  <c:v>27605.882999999998</c:v>
                </c:pt>
                <c:pt idx="22">
                  <c:v>27078.75</c:v>
                </c:pt>
                <c:pt idx="23">
                  <c:v>29801.066999999999</c:v>
                </c:pt>
                <c:pt idx="24">
                  <c:v>25150.742999999999</c:v>
                </c:pt>
                <c:pt idx="25">
                  <c:v>21164.751</c:v>
                </c:pt>
                <c:pt idx="26">
                  <c:v>26811.573</c:v>
                </c:pt>
                <c:pt idx="27">
                  <c:v>22298.448</c:v>
                </c:pt>
                <c:pt idx="28">
                  <c:v>31115.288999999997</c:v>
                </c:pt>
                <c:pt idx="29">
                  <c:v>30537.608999999997</c:v>
                </c:pt>
                <c:pt idx="30">
                  <c:v>28262.993999999999</c:v>
                </c:pt>
                <c:pt idx="33">
                  <c:v>31375.244999999999</c:v>
                </c:pt>
                <c:pt idx="34">
                  <c:v>31216.382999999998</c:v>
                </c:pt>
                <c:pt idx="35">
                  <c:v>29887.718999999997</c:v>
                </c:pt>
                <c:pt idx="36">
                  <c:v>27078.75</c:v>
                </c:pt>
                <c:pt idx="37">
                  <c:v>30501.503999999997</c:v>
                </c:pt>
                <c:pt idx="38">
                  <c:v>27079</c:v>
                </c:pt>
                <c:pt idx="39">
                  <c:v>28884</c:v>
                </c:pt>
                <c:pt idx="40">
                  <c:v>27080</c:v>
                </c:pt>
                <c:pt idx="41">
                  <c:v>29325</c:v>
                </c:pt>
                <c:pt idx="42">
                  <c:v>27440</c:v>
                </c:pt>
                <c:pt idx="43">
                  <c:v>26941.550999999999</c:v>
                </c:pt>
                <c:pt idx="44">
                  <c:v>28800</c:v>
                </c:pt>
                <c:pt idx="45">
                  <c:v>29550</c:v>
                </c:pt>
                <c:pt idx="46">
                  <c:v>29575</c:v>
                </c:pt>
                <c:pt idx="47">
                  <c:v>27900</c:v>
                </c:pt>
                <c:pt idx="48">
                  <c:v>30050</c:v>
                </c:pt>
                <c:pt idx="49">
                  <c:v>29900</c:v>
                </c:pt>
                <c:pt idx="50">
                  <c:v>30075</c:v>
                </c:pt>
                <c:pt idx="51">
                  <c:v>31950</c:v>
                </c:pt>
                <c:pt idx="52">
                  <c:v>29850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19-4AA8-9DEA-B69D7F0FA647}"/>
            </c:ext>
          </c:extLst>
        </c:ser>
        <c:ser>
          <c:idx val="13"/>
          <c:order val="13"/>
          <c:tx>
            <c:strRef>
              <c:f>'OW Depth-Sp Cond-TDS'!$A$58</c:f>
              <c:strCache>
                <c:ptCount val="1"/>
                <c:pt idx="0">
                  <c:v>OW-16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Cond-TDS'!$B$58:$BB$58</c:f>
              <c:numCache>
                <c:formatCode>#,##0</c:formatCode>
                <c:ptCount val="53"/>
                <c:pt idx="0">
                  <c:v>19900</c:v>
                </c:pt>
                <c:pt idx="1">
                  <c:v>19600</c:v>
                </c:pt>
                <c:pt idx="2">
                  <c:v>19300</c:v>
                </c:pt>
                <c:pt idx="3">
                  <c:v>20600</c:v>
                </c:pt>
                <c:pt idx="4">
                  <c:v>20600</c:v>
                </c:pt>
                <c:pt idx="5">
                  <c:v>23540.46</c:v>
                </c:pt>
                <c:pt idx="6">
                  <c:v>22226.237999999998</c:v>
                </c:pt>
                <c:pt idx="7">
                  <c:v>22970.001</c:v>
                </c:pt>
                <c:pt idx="8">
                  <c:v>22219.017</c:v>
                </c:pt>
                <c:pt idx="9">
                  <c:v>22132.364999999998</c:v>
                </c:pt>
                <c:pt idx="10">
                  <c:v>24385.316999999999</c:v>
                </c:pt>
                <c:pt idx="11">
                  <c:v>21338.055</c:v>
                </c:pt>
                <c:pt idx="12">
                  <c:v>21843.524999999998</c:v>
                </c:pt>
                <c:pt idx="13">
                  <c:v>21641.337</c:v>
                </c:pt>
                <c:pt idx="14">
                  <c:v>19229.522999999997</c:v>
                </c:pt>
                <c:pt idx="15">
                  <c:v>19229.522999999997</c:v>
                </c:pt>
                <c:pt idx="16">
                  <c:v>22955.558999999997</c:v>
                </c:pt>
                <c:pt idx="17">
                  <c:v>21085.32</c:v>
                </c:pt>
                <c:pt idx="18">
                  <c:v>20514.861000000001</c:v>
                </c:pt>
                <c:pt idx="19">
                  <c:v>19893.855</c:v>
                </c:pt>
                <c:pt idx="20">
                  <c:v>37910.25</c:v>
                </c:pt>
                <c:pt idx="21">
                  <c:v>19128.429</c:v>
                </c:pt>
                <c:pt idx="22">
                  <c:v>19922.738999999998</c:v>
                </c:pt>
                <c:pt idx="23">
                  <c:v>19792.760999999999</c:v>
                </c:pt>
                <c:pt idx="24">
                  <c:v>17583.134999999998</c:v>
                </c:pt>
                <c:pt idx="25">
                  <c:v>16694.951999999997</c:v>
                </c:pt>
                <c:pt idx="26">
                  <c:v>18680.726999999999</c:v>
                </c:pt>
                <c:pt idx="27">
                  <c:v>21879.629999999997</c:v>
                </c:pt>
                <c:pt idx="28">
                  <c:v>19901.075999999997</c:v>
                </c:pt>
                <c:pt idx="29">
                  <c:v>22002.386999999999</c:v>
                </c:pt>
                <c:pt idx="30">
                  <c:v>20059.937999999998</c:v>
                </c:pt>
                <c:pt idx="34">
                  <c:v>20652.059999999998</c:v>
                </c:pt>
                <c:pt idx="35">
                  <c:v>20832.584999999999</c:v>
                </c:pt>
                <c:pt idx="36">
                  <c:v>37910.25</c:v>
                </c:pt>
                <c:pt idx="37">
                  <c:v>20500.418999999998</c:v>
                </c:pt>
                <c:pt idx="38">
                  <c:v>20537</c:v>
                </c:pt>
                <c:pt idx="39">
                  <c:v>20861.468999999997</c:v>
                </c:pt>
                <c:pt idx="40">
                  <c:v>18150</c:v>
                </c:pt>
                <c:pt idx="41">
                  <c:v>19275</c:v>
                </c:pt>
                <c:pt idx="42">
                  <c:v>18875</c:v>
                </c:pt>
                <c:pt idx="43">
                  <c:v>20161.031999999999</c:v>
                </c:pt>
                <c:pt idx="44">
                  <c:v>18300</c:v>
                </c:pt>
                <c:pt idx="45">
                  <c:v>19050</c:v>
                </c:pt>
                <c:pt idx="46">
                  <c:v>19150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19-4AA8-9DEA-B69D7F0FA647}"/>
            </c:ext>
          </c:extLst>
        </c:ser>
        <c:ser>
          <c:idx val="14"/>
          <c:order val="14"/>
          <c:tx>
            <c:strRef>
              <c:f>'OW Depth-Sp Cond-TDS'!$A$59</c:f>
              <c:strCache>
                <c:ptCount val="1"/>
                <c:pt idx="0">
                  <c:v>TW-2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Cond-TDS'!$B$59:$BB$59</c:f>
              <c:numCache>
                <c:formatCode>#,##0</c:formatCode>
                <c:ptCount val="53"/>
                <c:pt idx="0">
                  <c:v>62600</c:v>
                </c:pt>
                <c:pt idx="1">
                  <c:v>62500</c:v>
                </c:pt>
                <c:pt idx="2">
                  <c:v>63400</c:v>
                </c:pt>
                <c:pt idx="3">
                  <c:v>62400</c:v>
                </c:pt>
                <c:pt idx="4">
                  <c:v>61800</c:v>
                </c:pt>
                <c:pt idx="5">
                  <c:v>61811.759999999995</c:v>
                </c:pt>
                <c:pt idx="6">
                  <c:v>59501.039999999994</c:v>
                </c:pt>
                <c:pt idx="7">
                  <c:v>62172.81</c:v>
                </c:pt>
                <c:pt idx="8">
                  <c:v>62750.49</c:v>
                </c:pt>
                <c:pt idx="9">
                  <c:v>62967.119999999995</c:v>
                </c:pt>
                <c:pt idx="10">
                  <c:v>61522.92</c:v>
                </c:pt>
                <c:pt idx="11">
                  <c:v>60728.61</c:v>
                </c:pt>
                <c:pt idx="12">
                  <c:v>42531.689999999995</c:v>
                </c:pt>
                <c:pt idx="13">
                  <c:v>61956.18</c:v>
                </c:pt>
                <c:pt idx="14">
                  <c:v>56179.38</c:v>
                </c:pt>
                <c:pt idx="15">
                  <c:v>56179.38</c:v>
                </c:pt>
                <c:pt idx="16">
                  <c:v>55529.49</c:v>
                </c:pt>
                <c:pt idx="17">
                  <c:v>54792.947999999997</c:v>
                </c:pt>
                <c:pt idx="18">
                  <c:v>54099.731999999996</c:v>
                </c:pt>
                <c:pt idx="19">
                  <c:v>54792.947999999997</c:v>
                </c:pt>
                <c:pt idx="20">
                  <c:v>54070.847999999998</c:v>
                </c:pt>
                <c:pt idx="21">
                  <c:v>54078.068999999996</c:v>
                </c:pt>
                <c:pt idx="22">
                  <c:v>54236.930999999997</c:v>
                </c:pt>
                <c:pt idx="23">
                  <c:v>55031.240999999995</c:v>
                </c:pt>
                <c:pt idx="24">
                  <c:v>53890.322999999997</c:v>
                </c:pt>
                <c:pt idx="25">
                  <c:v>54143.057999999997</c:v>
                </c:pt>
                <c:pt idx="26">
                  <c:v>54164.720999999998</c:v>
                </c:pt>
                <c:pt idx="27">
                  <c:v>54049.184999999998</c:v>
                </c:pt>
                <c:pt idx="28">
                  <c:v>54121.394999999997</c:v>
                </c:pt>
                <c:pt idx="29">
                  <c:v>55515.047999999995</c:v>
                </c:pt>
                <c:pt idx="30">
                  <c:v>55666.688999999998</c:v>
                </c:pt>
                <c:pt idx="34">
                  <c:v>55818.329999999994</c:v>
                </c:pt>
                <c:pt idx="35">
                  <c:v>56475.440999999999</c:v>
                </c:pt>
                <c:pt idx="36">
                  <c:v>57406.95</c:v>
                </c:pt>
                <c:pt idx="37">
                  <c:v>63833.64</c:v>
                </c:pt>
                <c:pt idx="38">
                  <c:v>62534</c:v>
                </c:pt>
                <c:pt idx="39">
                  <c:v>56331.021000000001</c:v>
                </c:pt>
                <c:pt idx="40">
                  <c:v>54200</c:v>
                </c:pt>
                <c:pt idx="41">
                  <c:v>68250</c:v>
                </c:pt>
                <c:pt idx="42">
                  <c:v>62625</c:v>
                </c:pt>
                <c:pt idx="43">
                  <c:v>59356.619999999995</c:v>
                </c:pt>
                <c:pt idx="44">
                  <c:v>69450</c:v>
                </c:pt>
                <c:pt idx="45">
                  <c:v>67350</c:v>
                </c:pt>
                <c:pt idx="46">
                  <c:v>70800</c:v>
                </c:pt>
                <c:pt idx="47">
                  <c:v>64100</c:v>
                </c:pt>
                <c:pt idx="48">
                  <c:v>71850</c:v>
                </c:pt>
                <c:pt idx="49">
                  <c:v>66750</c:v>
                </c:pt>
                <c:pt idx="50">
                  <c:v>67900</c:v>
                </c:pt>
                <c:pt idx="51">
                  <c:v>67100</c:v>
                </c:pt>
                <c:pt idx="52">
                  <c:v>67500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219-4AA8-9DEA-B69D7F0FA647}"/>
            </c:ext>
          </c:extLst>
        </c:ser>
        <c:ser>
          <c:idx val="15"/>
          <c:order val="15"/>
          <c:tx>
            <c:strRef>
              <c:f>'OW Depth-Sp Cond-TDS'!$A$60</c:f>
              <c:strCache>
                <c:ptCount val="1"/>
                <c:pt idx="0">
                  <c:v>TW-3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Cond-TDS'!$B$60:$BB$60</c:f>
              <c:numCache>
                <c:formatCode>#,##0</c:formatCode>
                <c:ptCount val="53"/>
                <c:pt idx="0">
                  <c:v>17000</c:v>
                </c:pt>
                <c:pt idx="1">
                  <c:v>17000</c:v>
                </c:pt>
                <c:pt idx="2">
                  <c:v>17000</c:v>
                </c:pt>
                <c:pt idx="3">
                  <c:v>16900</c:v>
                </c:pt>
                <c:pt idx="4">
                  <c:v>17660</c:v>
                </c:pt>
                <c:pt idx="5">
                  <c:v>20038.274999999998</c:v>
                </c:pt>
                <c:pt idx="6">
                  <c:v>18911.798999999999</c:v>
                </c:pt>
                <c:pt idx="7">
                  <c:v>19785.539999999997</c:v>
                </c:pt>
                <c:pt idx="8">
                  <c:v>19720.550999999999</c:v>
                </c:pt>
                <c:pt idx="9">
                  <c:v>19799.982</c:v>
                </c:pt>
                <c:pt idx="10">
                  <c:v>18890.135999999999</c:v>
                </c:pt>
                <c:pt idx="11">
                  <c:v>18687.948</c:v>
                </c:pt>
                <c:pt idx="12">
                  <c:v>18175.256999999998</c:v>
                </c:pt>
                <c:pt idx="13">
                  <c:v>18471.317999999999</c:v>
                </c:pt>
                <c:pt idx="14">
                  <c:v>16615.521000000001</c:v>
                </c:pt>
                <c:pt idx="15">
                  <c:v>16615.521000000001</c:v>
                </c:pt>
                <c:pt idx="16">
                  <c:v>16463.879999999997</c:v>
                </c:pt>
                <c:pt idx="17">
                  <c:v>16687.731</c:v>
                </c:pt>
                <c:pt idx="18">
                  <c:v>16449.437999999998</c:v>
                </c:pt>
                <c:pt idx="19">
                  <c:v>16687.731</c:v>
                </c:pt>
                <c:pt idx="20">
                  <c:v>16413.332999999999</c:v>
                </c:pt>
                <c:pt idx="21">
                  <c:v>15878.978999999999</c:v>
                </c:pt>
                <c:pt idx="22">
                  <c:v>16579.415999999997</c:v>
                </c:pt>
                <c:pt idx="23">
                  <c:v>16362.786</c:v>
                </c:pt>
                <c:pt idx="24">
                  <c:v>15734.558999999999</c:v>
                </c:pt>
                <c:pt idx="25">
                  <c:v>15878.978999999999</c:v>
                </c:pt>
                <c:pt idx="26">
                  <c:v>15554.034</c:v>
                </c:pt>
                <c:pt idx="27">
                  <c:v>15164.099999999999</c:v>
                </c:pt>
                <c:pt idx="28">
                  <c:v>17301.516</c:v>
                </c:pt>
                <c:pt idx="29">
                  <c:v>18298.013999999999</c:v>
                </c:pt>
                <c:pt idx="30">
                  <c:v>18839.589</c:v>
                </c:pt>
                <c:pt idx="34">
                  <c:v>17532.588</c:v>
                </c:pt>
                <c:pt idx="35">
                  <c:v>18103.046999999999</c:v>
                </c:pt>
                <c:pt idx="36">
                  <c:v>17395.388999999999</c:v>
                </c:pt>
                <c:pt idx="37">
                  <c:v>19872.191999999999</c:v>
                </c:pt>
                <c:pt idx="38">
                  <c:v>19504</c:v>
                </c:pt>
                <c:pt idx="39">
                  <c:v>19337.838</c:v>
                </c:pt>
                <c:pt idx="40">
                  <c:v>16975</c:v>
                </c:pt>
                <c:pt idx="41">
                  <c:v>16600</c:v>
                </c:pt>
                <c:pt idx="42">
                  <c:v>15500</c:v>
                </c:pt>
                <c:pt idx="43">
                  <c:v>18745.716</c:v>
                </c:pt>
                <c:pt idx="44">
                  <c:v>16700</c:v>
                </c:pt>
                <c:pt idx="45">
                  <c:v>17650</c:v>
                </c:pt>
                <c:pt idx="46">
                  <c:v>18250</c:v>
                </c:pt>
                <c:pt idx="47">
                  <c:v>15000</c:v>
                </c:pt>
                <c:pt idx="48">
                  <c:v>18350</c:v>
                </c:pt>
                <c:pt idx="49">
                  <c:v>18350</c:v>
                </c:pt>
                <c:pt idx="50">
                  <c:v>17850</c:v>
                </c:pt>
                <c:pt idx="51">
                  <c:v>14300</c:v>
                </c:pt>
                <c:pt idx="52">
                  <c:v>18075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219-4AA8-9DEA-B69D7F0FA647}"/>
            </c:ext>
          </c:extLst>
        </c:ser>
        <c:ser>
          <c:idx val="16"/>
          <c:order val="16"/>
          <c:tx>
            <c:strRef>
              <c:f>'OW Depth-Sp Cond-TDS'!$A$61</c:f>
              <c:strCache>
                <c:ptCount val="1"/>
                <c:pt idx="0">
                  <c:v>TW-4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'OW Depth-Sp Cond-TDS'!$B$44:$BB$44</c:f>
              <c:numCache>
                <c:formatCode>[$-409]mmmm\-yy;@</c:formatCode>
                <c:ptCount val="53"/>
                <c:pt idx="0">
                  <c:v>37354</c:v>
                </c:pt>
                <c:pt idx="1">
                  <c:v>37624</c:v>
                </c:pt>
                <c:pt idx="2">
                  <c:v>37530</c:v>
                </c:pt>
                <c:pt idx="3">
                  <c:v>37809</c:v>
                </c:pt>
                <c:pt idx="4">
                  <c:v>37900</c:v>
                </c:pt>
                <c:pt idx="5">
                  <c:v>37992</c:v>
                </c:pt>
                <c:pt idx="6">
                  <c:v>38096</c:v>
                </c:pt>
                <c:pt idx="7">
                  <c:v>38166</c:v>
                </c:pt>
                <c:pt idx="8">
                  <c:v>38264</c:v>
                </c:pt>
                <c:pt idx="9">
                  <c:v>38355</c:v>
                </c:pt>
                <c:pt idx="10">
                  <c:v>38439</c:v>
                </c:pt>
                <c:pt idx="11">
                  <c:v>38628</c:v>
                </c:pt>
                <c:pt idx="12">
                  <c:v>38727</c:v>
                </c:pt>
                <c:pt idx="13">
                  <c:v>38824</c:v>
                </c:pt>
                <c:pt idx="14">
                  <c:v>38915</c:v>
                </c:pt>
                <c:pt idx="15">
                  <c:v>38999</c:v>
                </c:pt>
                <c:pt idx="16">
                  <c:v>39084</c:v>
                </c:pt>
                <c:pt idx="17">
                  <c:v>39197</c:v>
                </c:pt>
                <c:pt idx="18">
                  <c:v>39356</c:v>
                </c:pt>
                <c:pt idx="19">
                  <c:v>39357</c:v>
                </c:pt>
                <c:pt idx="20">
                  <c:v>39553</c:v>
                </c:pt>
                <c:pt idx="21">
                  <c:v>39636</c:v>
                </c:pt>
                <c:pt idx="22">
                  <c:v>39727</c:v>
                </c:pt>
                <c:pt idx="23">
                  <c:v>39827</c:v>
                </c:pt>
                <c:pt idx="24">
                  <c:v>39916</c:v>
                </c:pt>
                <c:pt idx="25">
                  <c:v>40007</c:v>
                </c:pt>
                <c:pt idx="26">
                  <c:v>40091</c:v>
                </c:pt>
                <c:pt idx="27">
                  <c:v>40189</c:v>
                </c:pt>
                <c:pt idx="28">
                  <c:v>40365</c:v>
                </c:pt>
                <c:pt idx="29">
                  <c:v>40462</c:v>
                </c:pt>
                <c:pt idx="30">
                  <c:v>40562</c:v>
                </c:pt>
                <c:pt idx="31">
                  <c:v>40659</c:v>
                </c:pt>
                <c:pt idx="32">
                  <c:v>40939</c:v>
                </c:pt>
                <c:pt idx="33">
                  <c:v>41029</c:v>
                </c:pt>
                <c:pt idx="34">
                  <c:v>41115</c:v>
                </c:pt>
                <c:pt idx="35">
                  <c:v>41190</c:v>
                </c:pt>
                <c:pt idx="36">
                  <c:v>41295</c:v>
                </c:pt>
                <c:pt idx="37">
                  <c:v>41379</c:v>
                </c:pt>
                <c:pt idx="38">
                  <c:v>41554</c:v>
                </c:pt>
                <c:pt idx="39">
                  <c:v>41652</c:v>
                </c:pt>
                <c:pt idx="40">
                  <c:v>41833</c:v>
                </c:pt>
                <c:pt idx="41">
                  <c:v>41935</c:v>
                </c:pt>
                <c:pt idx="42">
                  <c:v>42198</c:v>
                </c:pt>
                <c:pt idx="43">
                  <c:v>42381</c:v>
                </c:pt>
                <c:pt idx="44">
                  <c:v>42562</c:v>
                </c:pt>
                <c:pt idx="45">
                  <c:v>42841</c:v>
                </c:pt>
                <c:pt idx="46">
                  <c:v>43023</c:v>
                </c:pt>
                <c:pt idx="47">
                  <c:v>43212</c:v>
                </c:pt>
                <c:pt idx="48">
                  <c:v>43386</c:v>
                </c:pt>
                <c:pt idx="49">
                  <c:v>43571</c:v>
                </c:pt>
                <c:pt idx="50">
                  <c:v>43765</c:v>
                </c:pt>
                <c:pt idx="51">
                  <c:v>43939</c:v>
                </c:pt>
                <c:pt idx="52">
                  <c:v>44150</c:v>
                </c:pt>
              </c:numCache>
            </c:numRef>
          </c:cat>
          <c:val>
            <c:numRef>
              <c:f>'OW Depth-Sp Cond-TDS'!$B$61:$BB$61</c:f>
              <c:numCache>
                <c:formatCode>#,##0</c:formatCode>
                <c:ptCount val="53"/>
                <c:pt idx="0">
                  <c:v>52500</c:v>
                </c:pt>
                <c:pt idx="1">
                  <c:v>48000</c:v>
                </c:pt>
                <c:pt idx="2">
                  <c:v>46400</c:v>
                </c:pt>
                <c:pt idx="3">
                  <c:v>52500</c:v>
                </c:pt>
                <c:pt idx="4">
                  <c:v>47000</c:v>
                </c:pt>
                <c:pt idx="5">
                  <c:v>49247.22</c:v>
                </c:pt>
                <c:pt idx="6">
                  <c:v>48525.119999999995</c:v>
                </c:pt>
                <c:pt idx="7">
                  <c:v>56901.479999999996</c:v>
                </c:pt>
                <c:pt idx="8">
                  <c:v>47441.97</c:v>
                </c:pt>
                <c:pt idx="9">
                  <c:v>64916.789999999994</c:v>
                </c:pt>
                <c:pt idx="10">
                  <c:v>56757.06</c:v>
                </c:pt>
                <c:pt idx="11">
                  <c:v>57190.32</c:v>
                </c:pt>
                <c:pt idx="12">
                  <c:v>57190.32</c:v>
                </c:pt>
                <c:pt idx="13">
                  <c:v>58851.149999999994</c:v>
                </c:pt>
                <c:pt idx="14">
                  <c:v>51774.57</c:v>
                </c:pt>
                <c:pt idx="15">
                  <c:v>51774.57</c:v>
                </c:pt>
                <c:pt idx="16">
                  <c:v>56396.009999999995</c:v>
                </c:pt>
                <c:pt idx="17">
                  <c:v>56901.479999999996</c:v>
                </c:pt>
                <c:pt idx="18">
                  <c:v>56540.43</c:v>
                </c:pt>
                <c:pt idx="19">
                  <c:v>56901.479999999996</c:v>
                </c:pt>
                <c:pt idx="20">
                  <c:v>57045.899999999994</c:v>
                </c:pt>
                <c:pt idx="21">
                  <c:v>56323.799999999996</c:v>
                </c:pt>
                <c:pt idx="22">
                  <c:v>54879.6</c:v>
                </c:pt>
                <c:pt idx="23">
                  <c:v>56757.06</c:v>
                </c:pt>
                <c:pt idx="24">
                  <c:v>56251.59</c:v>
                </c:pt>
                <c:pt idx="25">
                  <c:v>56757.06</c:v>
                </c:pt>
                <c:pt idx="26">
                  <c:v>56901.479999999996</c:v>
                </c:pt>
                <c:pt idx="27">
                  <c:v>56323.799999999996</c:v>
                </c:pt>
                <c:pt idx="28">
                  <c:v>56757.06</c:v>
                </c:pt>
                <c:pt idx="29">
                  <c:v>60800.82</c:v>
                </c:pt>
                <c:pt idx="30">
                  <c:v>61811.759999999995</c:v>
                </c:pt>
                <c:pt idx="34">
                  <c:v>58490.1</c:v>
                </c:pt>
                <c:pt idx="35">
                  <c:v>59139.99</c:v>
                </c:pt>
                <c:pt idx="36">
                  <c:v>57695.789999999994</c:v>
                </c:pt>
                <c:pt idx="37">
                  <c:v>51846.78</c:v>
                </c:pt>
                <c:pt idx="38">
                  <c:v>48814</c:v>
                </c:pt>
                <c:pt idx="39">
                  <c:v>57768</c:v>
                </c:pt>
                <c:pt idx="40">
                  <c:v>62800</c:v>
                </c:pt>
                <c:pt idx="41">
                  <c:v>66250</c:v>
                </c:pt>
                <c:pt idx="42">
                  <c:v>49000</c:v>
                </c:pt>
                <c:pt idx="43">
                  <c:v>51413.52</c:v>
                </c:pt>
                <c:pt idx="44">
                  <c:v>64200</c:v>
                </c:pt>
                <c:pt idx="45">
                  <c:v>66150</c:v>
                </c:pt>
                <c:pt idx="47">
                  <c:v>62525</c:v>
                </c:pt>
                <c:pt idx="48">
                  <c:v>54850</c:v>
                </c:pt>
                <c:pt idx="49">
                  <c:v>54550</c:v>
                </c:pt>
                <c:pt idx="50">
                  <c:v>51500</c:v>
                </c:pt>
                <c:pt idx="51">
                  <c:v>60050</c:v>
                </c:pt>
                <c:pt idx="52">
                  <c:v>68350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219-4AA8-9DEA-B69D7F0F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397960"/>
        <c:axId val="544398288"/>
      </c:lineChart>
      <c:catAx>
        <c:axId val="54439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98288"/>
        <c:crosses val="autoZero"/>
        <c:auto val="0"/>
        <c:lblAlgn val="ctr"/>
        <c:lblOffset val="100"/>
        <c:noMultiLvlLbl val="0"/>
      </c:catAx>
      <c:valAx>
        <c:axId val="54439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Field conductivity mS/cm @ 25º C.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43890865954923E-2"/>
              <c:y val="0.44755946801912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9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Chlorides Before</a:t>
            </a:r>
            <a:r>
              <a:rPr lang="en-US" baseline="0"/>
              <a:t> W. Amarillo Creek and at Hwy 87/287 Bridge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 from Riv Surv at hwy 287'!$C$2:$C$3</c:f>
              <c:strCache>
                <c:ptCount val="2"/>
                <c:pt idx="0">
                  <c:v>Hwy 87/287 (mi 138)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'Cl from Riv Surv at hwy 287'!$B$4:$B$20</c:f>
              <c:strCache>
                <c:ptCount val="17"/>
                <c:pt idx="0">
                  <c:v>02 Chloride</c:v>
                </c:pt>
                <c:pt idx="1">
                  <c:v>03Chloride</c:v>
                </c:pt>
                <c:pt idx="2">
                  <c:v>04 Chloride</c:v>
                </c:pt>
                <c:pt idx="3">
                  <c:v>06 Chloride</c:v>
                </c:pt>
                <c:pt idx="4">
                  <c:v>08 Chloride</c:v>
                </c:pt>
                <c:pt idx="5">
                  <c:v>09 Chloride</c:v>
                </c:pt>
                <c:pt idx="6">
                  <c:v>11 Chloride</c:v>
                </c:pt>
                <c:pt idx="7">
                  <c:v>12 Chloride</c:v>
                </c:pt>
                <c:pt idx="8">
                  <c:v>13 Chloride</c:v>
                </c:pt>
                <c:pt idx="9">
                  <c:v>14 Chloride</c:v>
                </c:pt>
                <c:pt idx="10">
                  <c:v>15 Chloride</c:v>
                </c:pt>
                <c:pt idx="11">
                  <c:v>16 Chloride</c:v>
                </c:pt>
                <c:pt idx="12">
                  <c:v>17 Chloride</c:v>
                </c:pt>
                <c:pt idx="13">
                  <c:v>18 Chlorides</c:v>
                </c:pt>
                <c:pt idx="14">
                  <c:v>19 Chlorides</c:v>
                </c:pt>
                <c:pt idx="15">
                  <c:v>20 Chlorides</c:v>
                </c:pt>
                <c:pt idx="16">
                  <c:v>21 Chlorides</c:v>
                </c:pt>
              </c:strCache>
            </c:strRef>
          </c:cat>
          <c:val>
            <c:numRef>
              <c:f>'Cl from Riv Surv at hwy 287'!$C$4:$C$20</c:f>
              <c:numCache>
                <c:formatCode>#,##0</c:formatCode>
                <c:ptCount val="17"/>
                <c:pt idx="0">
                  <c:v>1450</c:v>
                </c:pt>
                <c:pt idx="2">
                  <c:v>939</c:v>
                </c:pt>
                <c:pt idx="3">
                  <c:v>1490</c:v>
                </c:pt>
                <c:pt idx="4">
                  <c:v>1574</c:v>
                </c:pt>
                <c:pt idx="5">
                  <c:v>1391</c:v>
                </c:pt>
                <c:pt idx="6" formatCode="General">
                  <c:v>1226</c:v>
                </c:pt>
                <c:pt idx="8" formatCode="General">
                  <c:v>1857</c:v>
                </c:pt>
                <c:pt idx="9" formatCode="General">
                  <c:v>1532</c:v>
                </c:pt>
                <c:pt idx="10" formatCode="General">
                  <c:v>1924</c:v>
                </c:pt>
                <c:pt idx="12" formatCode="General">
                  <c:v>1833</c:v>
                </c:pt>
                <c:pt idx="13" formatCode="General">
                  <c:v>1613</c:v>
                </c:pt>
                <c:pt idx="14" formatCode="General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0-4363-B7A2-31DCCAAD49E9}"/>
            </c:ext>
          </c:extLst>
        </c:ser>
        <c:ser>
          <c:idx val="1"/>
          <c:order val="1"/>
          <c:tx>
            <c:strRef>
              <c:f>'Cl from Riv Surv at hwy 287'!$D$2:$D$3</c:f>
              <c:strCache>
                <c:ptCount val="2"/>
                <c:pt idx="0">
                  <c:v>Before W. Ama Crk (mi 134)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'Cl from Riv Surv at hwy 287'!$B$4:$B$20</c:f>
              <c:strCache>
                <c:ptCount val="17"/>
                <c:pt idx="0">
                  <c:v>02 Chloride</c:v>
                </c:pt>
                <c:pt idx="1">
                  <c:v>03Chloride</c:v>
                </c:pt>
                <c:pt idx="2">
                  <c:v>04 Chloride</c:v>
                </c:pt>
                <c:pt idx="3">
                  <c:v>06 Chloride</c:v>
                </c:pt>
                <c:pt idx="4">
                  <c:v>08 Chloride</c:v>
                </c:pt>
                <c:pt idx="5">
                  <c:v>09 Chloride</c:v>
                </c:pt>
                <c:pt idx="6">
                  <c:v>11 Chloride</c:v>
                </c:pt>
                <c:pt idx="7">
                  <c:v>12 Chloride</c:v>
                </c:pt>
                <c:pt idx="8">
                  <c:v>13 Chloride</c:v>
                </c:pt>
                <c:pt idx="9">
                  <c:v>14 Chloride</c:v>
                </c:pt>
                <c:pt idx="10">
                  <c:v>15 Chloride</c:v>
                </c:pt>
                <c:pt idx="11">
                  <c:v>16 Chloride</c:v>
                </c:pt>
                <c:pt idx="12">
                  <c:v>17 Chloride</c:v>
                </c:pt>
                <c:pt idx="13">
                  <c:v>18 Chlorides</c:v>
                </c:pt>
                <c:pt idx="14">
                  <c:v>19 Chlorides</c:v>
                </c:pt>
                <c:pt idx="15">
                  <c:v>20 Chlorides</c:v>
                </c:pt>
                <c:pt idx="16">
                  <c:v>21 Chlorides</c:v>
                </c:pt>
              </c:strCache>
            </c:strRef>
          </c:cat>
          <c:val>
            <c:numRef>
              <c:f>'Cl from Riv Surv at hwy 287'!$D$4:$D$20</c:f>
              <c:numCache>
                <c:formatCode>#,##0</c:formatCode>
                <c:ptCount val="17"/>
                <c:pt idx="0">
                  <c:v>1750</c:v>
                </c:pt>
                <c:pt idx="2">
                  <c:v>1718</c:v>
                </c:pt>
                <c:pt idx="3">
                  <c:v>2100</c:v>
                </c:pt>
                <c:pt idx="4">
                  <c:v>2028</c:v>
                </c:pt>
                <c:pt idx="5">
                  <c:v>1490</c:v>
                </c:pt>
                <c:pt idx="6" formatCode="General">
                  <c:v>2477</c:v>
                </c:pt>
                <c:pt idx="8" formatCode="General">
                  <c:v>2832</c:v>
                </c:pt>
                <c:pt idx="9" formatCode="General">
                  <c:v>2035</c:v>
                </c:pt>
                <c:pt idx="10" formatCode="General">
                  <c:v>2003</c:v>
                </c:pt>
                <c:pt idx="12" formatCode="General">
                  <c:v>2035</c:v>
                </c:pt>
                <c:pt idx="13" formatCode="General">
                  <c:v>1845</c:v>
                </c:pt>
                <c:pt idx="14" formatCode="General">
                  <c:v>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0-4363-B7A2-31DCCAAD4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8686224"/>
        <c:axId val="688683928"/>
      </c:lineChart>
      <c:catAx>
        <c:axId val="68868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683928"/>
        <c:crosses val="autoZero"/>
        <c:auto val="0"/>
        <c:lblAlgn val="ctr"/>
        <c:lblOffset val="100"/>
        <c:noMultiLvlLbl val="0"/>
      </c:catAx>
      <c:valAx>
        <c:axId val="6886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Chlorides Mg/L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68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</xdr:row>
      <xdr:rowOff>19049</xdr:rowOff>
    </xdr:from>
    <xdr:to>
      <xdr:col>27</xdr:col>
      <xdr:colOff>171450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733545-977E-4897-B79A-CADF3B06B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344323</xdr:colOff>
      <xdr:row>37</xdr:row>
      <xdr:rowOff>148131</xdr:rowOff>
    </xdr:from>
    <xdr:to>
      <xdr:col>27</xdr:col>
      <xdr:colOff>120431</xdr:colOff>
      <xdr:row>67</xdr:row>
      <xdr:rowOff>87587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69A90C-B0D4-4E71-A65F-7CD8BE2C3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27</xdr:col>
      <xdr:colOff>87586</xdr:colOff>
      <xdr:row>101</xdr:row>
      <xdr:rowOff>76638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D98CA0-1664-4F39-A623-1F847E884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180975</xdr:rowOff>
    </xdr:from>
    <xdr:to>
      <xdr:col>17</xdr:col>
      <xdr:colOff>66675</xdr:colOff>
      <xdr:row>21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D1C6C3-C354-42F1-83E0-04735309C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18DE-038D-440E-AF2C-866F2E931254}">
  <dimension ref="A2:J24"/>
  <sheetViews>
    <sheetView workbookViewId="0">
      <selection activeCell="M21" sqref="M21"/>
    </sheetView>
  </sheetViews>
  <sheetFormatPr defaultRowHeight="14.25" x14ac:dyDescent="0.45"/>
  <cols>
    <col min="2" max="2" width="9" bestFit="1" customWidth="1"/>
    <col min="3" max="3" width="11.3984375" bestFit="1" customWidth="1"/>
    <col min="4" max="4" width="19.86328125" bestFit="1" customWidth="1"/>
    <col min="5" max="5" width="8.73046875" bestFit="1" customWidth="1"/>
    <col min="7" max="7" width="8.73046875" bestFit="1" customWidth="1"/>
    <col min="8" max="8" width="8.1328125" bestFit="1" customWidth="1"/>
    <col min="9" max="9" width="2.59765625" style="24" customWidth="1"/>
    <col min="10" max="10" width="7.59765625" customWidth="1"/>
  </cols>
  <sheetData>
    <row r="2" spans="1:10" ht="63.75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25" t="s">
        <v>7</v>
      </c>
      <c r="I2" s="126"/>
      <c r="J2" s="127"/>
    </row>
    <row r="3" spans="1:10" x14ac:dyDescent="0.45">
      <c r="A3" s="2" t="s">
        <v>8</v>
      </c>
      <c r="B3" s="3"/>
      <c r="C3" s="3"/>
      <c r="D3" s="3"/>
      <c r="E3" s="3"/>
      <c r="F3" s="3"/>
      <c r="G3" s="3"/>
      <c r="H3" s="4"/>
      <c r="I3" s="22"/>
      <c r="J3" s="5"/>
    </row>
    <row r="4" spans="1:10" x14ac:dyDescent="0.45">
      <c r="A4" s="6" t="s">
        <v>9</v>
      </c>
      <c r="B4" s="7" t="s">
        <v>10</v>
      </c>
      <c r="C4" s="7" t="s">
        <v>11</v>
      </c>
      <c r="D4" s="7" t="s">
        <v>12</v>
      </c>
      <c r="E4" s="8">
        <v>3817.56</v>
      </c>
      <c r="F4" s="9"/>
      <c r="G4" s="8">
        <f t="shared" ref="G4:G20" si="0">SUM(E4-F4)</f>
        <v>3817.56</v>
      </c>
      <c r="H4" s="10"/>
      <c r="I4" s="23" t="s">
        <v>13</v>
      </c>
      <c r="J4" s="11"/>
    </row>
    <row r="5" spans="1:10" x14ac:dyDescent="0.45">
      <c r="A5" s="6" t="s">
        <v>14</v>
      </c>
      <c r="B5" s="7" t="s">
        <v>15</v>
      </c>
      <c r="C5" s="7" t="s">
        <v>16</v>
      </c>
      <c r="D5" s="7" t="s">
        <v>12</v>
      </c>
      <c r="E5" s="8">
        <v>3819.61</v>
      </c>
      <c r="F5" s="12"/>
      <c r="G5" s="8">
        <f t="shared" si="0"/>
        <v>3819.61</v>
      </c>
      <c r="H5" s="10"/>
      <c r="I5" s="23" t="s">
        <v>13</v>
      </c>
      <c r="J5" s="13"/>
    </row>
    <row r="6" spans="1:10" x14ac:dyDescent="0.45">
      <c r="A6" s="6" t="s">
        <v>17</v>
      </c>
      <c r="B6" s="7" t="s">
        <v>15</v>
      </c>
      <c r="C6" s="7" t="s">
        <v>18</v>
      </c>
      <c r="D6" s="7" t="s">
        <v>12</v>
      </c>
      <c r="E6" s="8">
        <v>3774.99</v>
      </c>
      <c r="F6" s="12"/>
      <c r="G6" s="8">
        <f t="shared" si="0"/>
        <v>3774.99</v>
      </c>
      <c r="H6" s="10"/>
      <c r="I6" s="23" t="s">
        <v>13</v>
      </c>
      <c r="J6" s="13"/>
    </row>
    <row r="7" spans="1:10" x14ac:dyDescent="0.45">
      <c r="A7" s="6" t="s">
        <v>19</v>
      </c>
      <c r="B7" s="7" t="s">
        <v>15</v>
      </c>
      <c r="C7" s="7" t="s">
        <v>20</v>
      </c>
      <c r="D7" s="7" t="s">
        <v>12</v>
      </c>
      <c r="E7" s="8">
        <v>3775.67</v>
      </c>
      <c r="F7" s="12"/>
      <c r="G7" s="8">
        <f t="shared" si="0"/>
        <v>3775.67</v>
      </c>
      <c r="H7" s="10"/>
      <c r="I7" s="23" t="s">
        <v>13</v>
      </c>
      <c r="J7" s="13"/>
    </row>
    <row r="8" spans="1:10" x14ac:dyDescent="0.45">
      <c r="A8" s="6" t="s">
        <v>21</v>
      </c>
      <c r="B8" s="7" t="s">
        <v>22</v>
      </c>
      <c r="C8" s="7" t="s">
        <v>23</v>
      </c>
      <c r="D8" s="7" t="s">
        <v>12</v>
      </c>
      <c r="E8" s="8">
        <v>3775.81</v>
      </c>
      <c r="F8" s="12"/>
      <c r="G8" s="8">
        <f t="shared" si="0"/>
        <v>3775.81</v>
      </c>
      <c r="H8" s="10"/>
      <c r="I8" s="23" t="s">
        <v>13</v>
      </c>
      <c r="J8" s="13"/>
    </row>
    <row r="9" spans="1:10" x14ac:dyDescent="0.45">
      <c r="A9" s="6" t="s">
        <v>24</v>
      </c>
      <c r="B9" s="7" t="s">
        <v>15</v>
      </c>
      <c r="C9" s="7" t="s">
        <v>25</v>
      </c>
      <c r="D9" s="7" t="s">
        <v>12</v>
      </c>
      <c r="E9" s="8">
        <v>3736.01</v>
      </c>
      <c r="F9" s="12"/>
      <c r="G9" s="8">
        <f t="shared" si="0"/>
        <v>3736.01</v>
      </c>
      <c r="H9" s="10"/>
      <c r="I9" s="23" t="s">
        <v>13</v>
      </c>
      <c r="J9" s="13"/>
    </row>
    <row r="10" spans="1:10" x14ac:dyDescent="0.45">
      <c r="A10" s="6" t="s">
        <v>26</v>
      </c>
      <c r="B10" s="7" t="s">
        <v>15</v>
      </c>
      <c r="C10" s="7" t="s">
        <v>27</v>
      </c>
      <c r="D10" s="7" t="s">
        <v>12</v>
      </c>
      <c r="E10" s="8">
        <v>3752</v>
      </c>
      <c r="F10" s="12"/>
      <c r="G10" s="8">
        <f t="shared" si="0"/>
        <v>3752</v>
      </c>
      <c r="H10" s="10"/>
      <c r="I10" s="23" t="s">
        <v>13</v>
      </c>
      <c r="J10" s="13"/>
    </row>
    <row r="11" spans="1:10" x14ac:dyDescent="0.45">
      <c r="A11" s="6" t="s">
        <v>28</v>
      </c>
      <c r="B11" s="7" t="s">
        <v>15</v>
      </c>
      <c r="C11" s="7" t="s">
        <v>29</v>
      </c>
      <c r="D11" s="7" t="s">
        <v>12</v>
      </c>
      <c r="E11" s="8">
        <v>3806</v>
      </c>
      <c r="F11" s="12"/>
      <c r="G11" s="8">
        <f t="shared" si="0"/>
        <v>3806</v>
      </c>
      <c r="H11" s="10"/>
      <c r="I11" s="23" t="s">
        <v>13</v>
      </c>
      <c r="J11" s="13"/>
    </row>
    <row r="12" spans="1:10" x14ac:dyDescent="0.45">
      <c r="A12" s="6" t="s">
        <v>30</v>
      </c>
      <c r="B12" s="7" t="s">
        <v>22</v>
      </c>
      <c r="C12" s="7" t="s">
        <v>31</v>
      </c>
      <c r="D12" s="7" t="s">
        <v>12</v>
      </c>
      <c r="E12" s="8">
        <v>3772</v>
      </c>
      <c r="F12" s="12"/>
      <c r="G12" s="8">
        <f t="shared" si="0"/>
        <v>3772</v>
      </c>
      <c r="H12" s="10"/>
      <c r="I12" s="23" t="s">
        <v>13</v>
      </c>
      <c r="J12" s="13"/>
    </row>
    <row r="13" spans="1:10" x14ac:dyDescent="0.45">
      <c r="A13" s="6" t="s">
        <v>32</v>
      </c>
      <c r="B13" s="7" t="s">
        <v>22</v>
      </c>
      <c r="C13" s="7" t="s">
        <v>33</v>
      </c>
      <c r="D13" s="7" t="s">
        <v>12</v>
      </c>
      <c r="E13" s="8">
        <v>3756</v>
      </c>
      <c r="F13" s="12"/>
      <c r="G13" s="8">
        <f t="shared" si="0"/>
        <v>3756</v>
      </c>
      <c r="H13" s="10"/>
      <c r="I13" s="23" t="s">
        <v>13</v>
      </c>
      <c r="J13" s="13"/>
    </row>
    <row r="14" spans="1:10" x14ac:dyDescent="0.45">
      <c r="A14" s="6" t="s">
        <v>34</v>
      </c>
      <c r="B14" s="7" t="s">
        <v>15</v>
      </c>
      <c r="C14" s="7" t="s">
        <v>35</v>
      </c>
      <c r="D14" s="7" t="s">
        <v>12</v>
      </c>
      <c r="E14" s="8">
        <v>3757</v>
      </c>
      <c r="F14" s="12"/>
      <c r="G14" s="8">
        <f t="shared" si="0"/>
        <v>3757</v>
      </c>
      <c r="H14" s="10"/>
      <c r="I14" s="23" t="s">
        <v>13</v>
      </c>
      <c r="J14" s="13"/>
    </row>
    <row r="15" spans="1:10" x14ac:dyDescent="0.45">
      <c r="A15" s="6" t="s">
        <v>36</v>
      </c>
      <c r="B15" s="7" t="s">
        <v>15</v>
      </c>
      <c r="C15" s="7" t="s">
        <v>37</v>
      </c>
      <c r="D15" s="7" t="s">
        <v>12</v>
      </c>
      <c r="E15" s="8">
        <v>3767</v>
      </c>
      <c r="F15" s="12"/>
      <c r="G15" s="8">
        <f t="shared" si="0"/>
        <v>3767</v>
      </c>
      <c r="H15" s="10"/>
      <c r="I15" s="23" t="s">
        <v>13</v>
      </c>
      <c r="J15" s="13"/>
    </row>
    <row r="16" spans="1:10" x14ac:dyDescent="0.45">
      <c r="A16" s="6" t="s">
        <v>38</v>
      </c>
      <c r="B16" s="7" t="s">
        <v>15</v>
      </c>
      <c r="C16" s="7" t="s">
        <v>39</v>
      </c>
      <c r="D16" s="7" t="s">
        <v>12</v>
      </c>
      <c r="E16" s="8">
        <v>3806</v>
      </c>
      <c r="F16" s="12"/>
      <c r="G16" s="8">
        <f t="shared" si="0"/>
        <v>3806</v>
      </c>
      <c r="H16" s="10"/>
      <c r="I16" s="23" t="s">
        <v>13</v>
      </c>
      <c r="J16" s="13"/>
    </row>
    <row r="17" spans="1:10" x14ac:dyDescent="0.45">
      <c r="A17" s="6" t="s">
        <v>40</v>
      </c>
      <c r="B17" s="7" t="s">
        <v>15</v>
      </c>
      <c r="C17" s="7" t="s">
        <v>41</v>
      </c>
      <c r="D17" s="7" t="s">
        <v>12</v>
      </c>
      <c r="E17" s="8">
        <v>3726</v>
      </c>
      <c r="F17" s="12"/>
      <c r="G17" s="8">
        <f t="shared" si="0"/>
        <v>3726</v>
      </c>
      <c r="H17" s="10"/>
      <c r="I17" s="23" t="s">
        <v>13</v>
      </c>
      <c r="J17" s="13"/>
    </row>
    <row r="18" spans="1:10" x14ac:dyDescent="0.45">
      <c r="A18" s="6" t="s">
        <v>42</v>
      </c>
      <c r="B18" s="7" t="s">
        <v>22</v>
      </c>
      <c r="C18" s="7" t="s">
        <v>43</v>
      </c>
      <c r="D18" s="7" t="s">
        <v>44</v>
      </c>
      <c r="E18" s="8">
        <v>3690.54</v>
      </c>
      <c r="F18" s="12"/>
      <c r="G18" s="8">
        <f t="shared" si="0"/>
        <v>3690.54</v>
      </c>
      <c r="H18" s="10"/>
      <c r="I18" s="23" t="s">
        <v>13</v>
      </c>
      <c r="J18" s="13"/>
    </row>
    <row r="19" spans="1:10" x14ac:dyDescent="0.45">
      <c r="A19" s="6" t="s">
        <v>45</v>
      </c>
      <c r="B19" s="7" t="s">
        <v>22</v>
      </c>
      <c r="C19" s="7" t="s">
        <v>46</v>
      </c>
      <c r="D19" s="7" t="s">
        <v>44</v>
      </c>
      <c r="E19" s="8">
        <v>3690.66</v>
      </c>
      <c r="F19" s="12"/>
      <c r="G19" s="8">
        <f t="shared" si="0"/>
        <v>3690.66</v>
      </c>
      <c r="H19" s="10"/>
      <c r="I19" s="23" t="s">
        <v>13</v>
      </c>
      <c r="J19" s="13"/>
    </row>
    <row r="20" spans="1:10" x14ac:dyDescent="0.45">
      <c r="A20" s="6" t="s">
        <v>47</v>
      </c>
      <c r="B20" s="7" t="s">
        <v>48</v>
      </c>
      <c r="C20" s="7" t="s">
        <v>49</v>
      </c>
      <c r="D20" s="7" t="s">
        <v>50</v>
      </c>
      <c r="E20" s="8">
        <v>3665.56</v>
      </c>
      <c r="F20" s="14"/>
      <c r="G20" s="8">
        <f t="shared" si="0"/>
        <v>3665.56</v>
      </c>
      <c r="H20" s="10"/>
      <c r="I20" s="23" t="s">
        <v>13</v>
      </c>
      <c r="J20" s="13"/>
    </row>
    <row r="21" spans="1:10" x14ac:dyDescent="0.45">
      <c r="A21" s="15" t="s">
        <v>51</v>
      </c>
      <c r="B21" s="16"/>
      <c r="C21" s="16"/>
      <c r="D21" s="16"/>
      <c r="E21" s="17"/>
      <c r="F21" s="18"/>
      <c r="G21" s="17"/>
      <c r="H21" s="19"/>
      <c r="I21" s="23"/>
      <c r="J21" s="20"/>
    </row>
    <row r="22" spans="1:10" x14ac:dyDescent="0.45">
      <c r="A22" s="6" t="s">
        <v>52</v>
      </c>
      <c r="B22" s="7" t="s">
        <v>53</v>
      </c>
      <c r="C22" s="7" t="s">
        <v>54</v>
      </c>
      <c r="D22" s="7" t="s">
        <v>50</v>
      </c>
      <c r="E22" s="8">
        <v>3820.84</v>
      </c>
      <c r="F22" s="12"/>
      <c r="G22" s="8">
        <f>SUM(E22-F22)</f>
        <v>3820.84</v>
      </c>
      <c r="H22" s="19"/>
      <c r="I22" s="23" t="s">
        <v>13</v>
      </c>
      <c r="J22" s="20"/>
    </row>
    <row r="23" spans="1:10" x14ac:dyDescent="0.45">
      <c r="A23" s="6" t="s">
        <v>55</v>
      </c>
      <c r="B23" s="7" t="s">
        <v>53</v>
      </c>
      <c r="C23" s="7" t="s">
        <v>56</v>
      </c>
      <c r="D23" s="7" t="s">
        <v>50</v>
      </c>
      <c r="E23" s="8">
        <v>3837.44</v>
      </c>
      <c r="F23" s="12"/>
      <c r="G23" s="8">
        <f>SUM(E23-F23)</f>
        <v>3837.44</v>
      </c>
      <c r="H23" s="19"/>
      <c r="I23" s="23" t="s">
        <v>13</v>
      </c>
      <c r="J23" s="20"/>
    </row>
    <row r="24" spans="1:10" x14ac:dyDescent="0.45">
      <c r="A24" s="21">
        <v>16.144300000000001</v>
      </c>
      <c r="B24" s="7" t="s">
        <v>53</v>
      </c>
      <c r="C24" s="7" t="s">
        <v>57</v>
      </c>
      <c r="D24" s="7" t="s">
        <v>50</v>
      </c>
      <c r="E24" s="8">
        <v>3796.94</v>
      </c>
      <c r="F24" s="12"/>
      <c r="G24" s="8">
        <f>SUM(E24-F24)</f>
        <v>3796.94</v>
      </c>
      <c r="H24" s="19"/>
      <c r="I24" s="23" t="s">
        <v>13</v>
      </c>
      <c r="J24" s="20"/>
    </row>
  </sheetData>
  <mergeCells count="1"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2A1A-762C-4936-BF71-3BFFB72DB372}">
  <dimension ref="A1:BE62"/>
  <sheetViews>
    <sheetView tabSelected="1" zoomScale="87" zoomScaleNormal="87" workbookViewId="0">
      <pane xSplit="1" ySplit="3" topLeftCell="B4" activePane="bottomRight" state="frozen"/>
      <selection activeCell="AC77" sqref="AC77"/>
      <selection pane="topRight" activeCell="AC77" sqref="AC77"/>
      <selection pane="bottomLeft" activeCell="AC77" sqref="AC77"/>
      <selection pane="bottomRight" activeCell="A44" sqref="A44"/>
    </sheetView>
  </sheetViews>
  <sheetFormatPr defaultColWidth="9.1328125" defaultRowHeight="15.4" x14ac:dyDescent="0.45"/>
  <cols>
    <col min="1" max="1" width="22.73046875" style="62" bestFit="1" customWidth="1"/>
    <col min="2" max="2" width="12.1328125" style="62" bestFit="1" customWidth="1"/>
    <col min="3" max="3" width="12.265625" style="62" bestFit="1" customWidth="1"/>
    <col min="4" max="4" width="12.59765625" style="62" bestFit="1" customWidth="1"/>
    <col min="5" max="5" width="9.3984375" style="62" bestFit="1" customWidth="1"/>
    <col min="6" max="6" width="12.59765625" style="62" bestFit="1" customWidth="1"/>
    <col min="7" max="7" width="12.265625" style="62" bestFit="1" customWidth="1"/>
    <col min="8" max="9" width="10.59765625" style="62" bestFit="1" customWidth="1"/>
    <col min="10" max="10" width="12.59765625" style="62" bestFit="1" customWidth="1"/>
    <col min="11" max="11" width="12.265625" style="62" bestFit="1" customWidth="1"/>
    <col min="12" max="12" width="10.73046875" style="62" bestFit="1" customWidth="1"/>
    <col min="13" max="13" width="12.59765625" style="62" bestFit="1" customWidth="1"/>
    <col min="14" max="14" width="12.265625" style="62" bestFit="1" customWidth="1"/>
    <col min="15" max="16" width="10.73046875" style="62" bestFit="1" customWidth="1"/>
    <col min="17" max="17" width="12.59765625" style="62" bestFit="1" customWidth="1"/>
    <col min="18" max="18" width="12.265625" style="62" bestFit="1" customWidth="1"/>
    <col min="19" max="19" width="10.73046875" style="62" bestFit="1" customWidth="1"/>
    <col min="20" max="21" width="12.59765625" style="62" bestFit="1" customWidth="1"/>
    <col min="22" max="23" width="11" style="62" bestFit="1" customWidth="1"/>
    <col min="24" max="24" width="12.59765625" style="62" bestFit="1" customWidth="1"/>
    <col min="25" max="25" width="12.265625" style="62" bestFit="1" customWidth="1"/>
    <col min="26" max="27" width="11" style="62" bestFit="1" customWidth="1"/>
    <col min="28" max="28" width="12.59765625" style="62" bestFit="1" customWidth="1"/>
    <col min="29" max="29" width="12.265625" style="62" bestFit="1" customWidth="1"/>
    <col min="30" max="30" width="11" style="62" bestFit="1" customWidth="1"/>
    <col min="31" max="31" width="12.59765625" style="62" bestFit="1" customWidth="1"/>
    <col min="32" max="32" width="12.265625" style="62" bestFit="1" customWidth="1"/>
    <col min="33" max="33" width="11" style="62" bestFit="1" customWidth="1"/>
    <col min="34" max="34" width="12.265625" style="62" bestFit="1" customWidth="1"/>
    <col min="35" max="36" width="11.73046875" style="62" bestFit="1" customWidth="1"/>
    <col min="37" max="37" width="12.59765625" style="62" bestFit="1" customWidth="1"/>
    <col min="38" max="38" width="12.265625" style="62" bestFit="1" customWidth="1"/>
    <col min="39" max="39" width="11.73046875" style="62" bestFit="1" customWidth="1"/>
    <col min="40" max="40" width="12.59765625" style="62" bestFit="1" customWidth="1"/>
    <col min="41" max="41" width="12.265625" style="62" bestFit="1" customWidth="1"/>
    <col min="42" max="42" width="10.59765625" style="62" bestFit="1" customWidth="1"/>
    <col min="43" max="43" width="12.59765625" style="62" bestFit="1" customWidth="1"/>
    <col min="44" max="44" width="9.265625" style="62" bestFit="1" customWidth="1"/>
    <col min="45" max="45" width="12.265625" style="62" bestFit="1" customWidth="1"/>
    <col min="46" max="47" width="9.265625" style="62" bestFit="1" customWidth="1"/>
    <col min="48" max="48" width="12.59765625" style="62" bestFit="1" customWidth="1"/>
    <col min="49" max="49" width="9.265625" style="62" bestFit="1" customWidth="1"/>
    <col min="50" max="50" width="12.59765625" style="62" bestFit="1" customWidth="1"/>
    <col min="51" max="51" width="9.265625" style="62" bestFit="1" customWidth="1"/>
    <col min="52" max="52" width="12.59765625" style="62" bestFit="1" customWidth="1"/>
    <col min="53" max="53" width="9.265625" style="62" bestFit="1" customWidth="1"/>
    <col min="54" max="54" width="15" style="62" bestFit="1" customWidth="1"/>
    <col min="55" max="16384" width="9.1328125" style="62"/>
  </cols>
  <sheetData>
    <row r="1" spans="1:57" x14ac:dyDescent="0.4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</row>
    <row r="2" spans="1:57" ht="15.75" thickBot="1" x14ac:dyDescent="0.5">
      <c r="A2" s="62" t="s">
        <v>153</v>
      </c>
      <c r="B2" s="129" t="s">
        <v>5</v>
      </c>
      <c r="C2" s="129"/>
      <c r="D2" s="129"/>
      <c r="E2" s="129"/>
      <c r="F2" s="129"/>
      <c r="G2" s="129"/>
      <c r="H2" s="129"/>
      <c r="I2" s="129"/>
      <c r="J2" s="129"/>
      <c r="K2" s="129"/>
      <c r="L2" s="129" t="s">
        <v>5</v>
      </c>
      <c r="M2" s="129"/>
      <c r="N2" s="129"/>
      <c r="O2" s="129"/>
      <c r="P2" s="129"/>
      <c r="Q2" s="129"/>
      <c r="R2" s="129"/>
      <c r="S2" s="129"/>
      <c r="T2" s="129"/>
      <c r="U2" s="129"/>
      <c r="V2" s="129" t="s">
        <v>5</v>
      </c>
      <c r="W2" s="129"/>
      <c r="X2" s="129"/>
      <c r="Y2" s="129"/>
      <c r="Z2" s="129"/>
      <c r="AA2" s="129"/>
      <c r="AB2" s="129"/>
      <c r="AC2" s="129"/>
      <c r="AD2" s="129"/>
      <c r="AE2" s="129"/>
      <c r="AF2" s="129" t="s">
        <v>5</v>
      </c>
      <c r="AG2" s="129"/>
      <c r="AH2" s="129"/>
      <c r="AI2" s="129"/>
      <c r="AJ2" s="129"/>
      <c r="AK2" s="129"/>
      <c r="AL2" s="129"/>
      <c r="AM2" s="129"/>
      <c r="AN2" s="129"/>
      <c r="AO2" s="129"/>
      <c r="AP2" s="129" t="s">
        <v>5</v>
      </c>
      <c r="AQ2" s="129"/>
      <c r="AR2" s="129"/>
      <c r="AS2" s="129"/>
      <c r="AT2" s="129"/>
      <c r="AU2" s="129"/>
      <c r="AV2" s="129"/>
      <c r="AW2" s="129"/>
      <c r="AX2" s="129"/>
      <c r="AY2" s="129"/>
    </row>
    <row r="3" spans="1:57" x14ac:dyDescent="0.45">
      <c r="A3" s="78" t="s">
        <v>0</v>
      </c>
      <c r="B3" s="79">
        <v>37354</v>
      </c>
      <c r="C3" s="80">
        <v>37624</v>
      </c>
      <c r="D3" s="80">
        <v>37530</v>
      </c>
      <c r="E3" s="80">
        <v>37809</v>
      </c>
      <c r="F3" s="80">
        <v>37900</v>
      </c>
      <c r="G3" s="80">
        <v>37992</v>
      </c>
      <c r="H3" s="80">
        <v>38096</v>
      </c>
      <c r="I3" s="80">
        <v>38166</v>
      </c>
      <c r="J3" s="80">
        <v>38264</v>
      </c>
      <c r="K3" s="80">
        <v>38355</v>
      </c>
      <c r="L3" s="81">
        <v>38439</v>
      </c>
      <c r="M3" s="81">
        <v>38628</v>
      </c>
      <c r="N3" s="81">
        <v>38727</v>
      </c>
      <c r="O3" s="81">
        <v>38824</v>
      </c>
      <c r="P3" s="81">
        <v>38915</v>
      </c>
      <c r="Q3" s="81">
        <v>38999</v>
      </c>
      <c r="R3" s="81">
        <v>39084</v>
      </c>
      <c r="S3" s="81">
        <v>39197</v>
      </c>
      <c r="T3" s="81">
        <v>39356</v>
      </c>
      <c r="U3" s="81">
        <v>39357</v>
      </c>
      <c r="V3" s="81">
        <v>39553</v>
      </c>
      <c r="W3" s="81">
        <v>39636</v>
      </c>
      <c r="X3" s="81">
        <v>39727</v>
      </c>
      <c r="Y3" s="81">
        <v>39827</v>
      </c>
      <c r="Z3" s="81">
        <v>39916</v>
      </c>
      <c r="AA3" s="81">
        <v>40007</v>
      </c>
      <c r="AB3" s="81">
        <v>40091</v>
      </c>
      <c r="AC3" s="81">
        <v>40189</v>
      </c>
      <c r="AD3" s="81">
        <v>40365</v>
      </c>
      <c r="AE3" s="81">
        <v>40462</v>
      </c>
      <c r="AF3" s="81">
        <v>40562</v>
      </c>
      <c r="AG3" s="81">
        <v>40659</v>
      </c>
      <c r="AH3" s="81">
        <v>40939</v>
      </c>
      <c r="AI3" s="81">
        <v>41029</v>
      </c>
      <c r="AJ3" s="81">
        <v>41115</v>
      </c>
      <c r="AK3" s="81">
        <v>41190</v>
      </c>
      <c r="AL3" s="81">
        <v>41295</v>
      </c>
      <c r="AM3" s="81">
        <v>41379</v>
      </c>
      <c r="AN3" s="81">
        <v>41554</v>
      </c>
      <c r="AO3" s="81">
        <v>41652</v>
      </c>
      <c r="AP3" s="81">
        <v>41833</v>
      </c>
      <c r="AQ3" s="81">
        <v>41935</v>
      </c>
      <c r="AR3" s="81">
        <v>42198</v>
      </c>
      <c r="AS3" s="81">
        <v>42381</v>
      </c>
      <c r="AT3" s="81">
        <v>42562</v>
      </c>
      <c r="AU3" s="81">
        <v>42841</v>
      </c>
      <c r="AV3" s="81">
        <v>43023</v>
      </c>
      <c r="AW3" s="81">
        <v>43212</v>
      </c>
      <c r="AX3" s="81">
        <v>43386</v>
      </c>
      <c r="AY3" s="81">
        <v>43571</v>
      </c>
      <c r="AZ3" s="81">
        <v>43765</v>
      </c>
      <c r="BA3" s="81">
        <v>43939</v>
      </c>
      <c r="BB3" s="82">
        <v>44150</v>
      </c>
      <c r="BC3" s="83"/>
      <c r="BD3" s="83"/>
      <c r="BE3" s="83"/>
    </row>
    <row r="4" spans="1:57" x14ac:dyDescent="0.45">
      <c r="A4" s="84" t="s">
        <v>60</v>
      </c>
      <c r="B4" s="85">
        <v>153.19</v>
      </c>
      <c r="C4" s="56">
        <v>153.30000000000001</v>
      </c>
      <c r="D4" s="63">
        <v>153.4</v>
      </c>
      <c r="E4" s="57">
        <v>153.52000000000001</v>
      </c>
      <c r="F4" s="57">
        <v>153.57</v>
      </c>
      <c r="G4" s="57">
        <v>153.69999999999999</v>
      </c>
      <c r="H4" s="57">
        <v>153.44999999999999</v>
      </c>
      <c r="I4" s="57">
        <v>153.5</v>
      </c>
      <c r="J4" s="57">
        <v>153.37</v>
      </c>
      <c r="K4" s="57">
        <v>153.22999999999999</v>
      </c>
      <c r="L4" s="86">
        <v>152.94999999999999</v>
      </c>
      <c r="M4" s="86">
        <v>152.96</v>
      </c>
      <c r="N4" s="86">
        <v>153.09</v>
      </c>
      <c r="O4" s="86">
        <v>152.01</v>
      </c>
      <c r="P4" s="86">
        <v>153.06</v>
      </c>
      <c r="Q4" s="86">
        <v>152.76</v>
      </c>
      <c r="R4" s="86">
        <v>153.09</v>
      </c>
      <c r="S4" s="86">
        <v>153.04</v>
      </c>
      <c r="T4" s="86">
        <v>153.15</v>
      </c>
      <c r="U4" s="86">
        <v>153.19999999999999</v>
      </c>
      <c r="V4" s="86">
        <v>153.12</v>
      </c>
      <c r="W4" s="86">
        <v>153.15</v>
      </c>
      <c r="X4" s="86">
        <v>152.94</v>
      </c>
      <c r="Y4" s="86">
        <v>153.43</v>
      </c>
      <c r="Z4" s="86">
        <v>152.76</v>
      </c>
      <c r="AA4" s="86">
        <v>152.65</v>
      </c>
      <c r="AB4" s="86">
        <v>152.65</v>
      </c>
      <c r="AC4" s="86">
        <v>152.86000000000001</v>
      </c>
      <c r="AD4" s="86">
        <v>152.94999999999999</v>
      </c>
      <c r="AE4" s="86">
        <v>152.69</v>
      </c>
      <c r="AF4" s="86">
        <v>153.01</v>
      </c>
      <c r="AG4" s="86">
        <v>152.71</v>
      </c>
      <c r="AH4" s="87">
        <v>152.68</v>
      </c>
      <c r="AI4" s="87">
        <v>152.79</v>
      </c>
      <c r="AJ4" s="87">
        <v>152.9</v>
      </c>
      <c r="AK4" s="87">
        <v>152.99</v>
      </c>
      <c r="AL4" s="87">
        <v>152.78</v>
      </c>
      <c r="AM4" s="87">
        <v>152.80000000000001</v>
      </c>
      <c r="AN4" s="87">
        <v>153.02000000000001</v>
      </c>
      <c r="AO4" s="87">
        <v>152.79</v>
      </c>
      <c r="AP4" s="87">
        <v>152.68</v>
      </c>
      <c r="AQ4" s="87">
        <v>152.31</v>
      </c>
      <c r="AR4" s="87">
        <v>152.56</v>
      </c>
      <c r="AS4" s="87">
        <v>152.4</v>
      </c>
      <c r="AT4" s="87">
        <v>152.33000000000001</v>
      </c>
      <c r="AU4" s="87">
        <v>152.30000000000001</v>
      </c>
      <c r="AV4" s="87">
        <v>151.85</v>
      </c>
      <c r="AW4" s="87">
        <v>152.59</v>
      </c>
      <c r="AX4" s="87">
        <v>152.37</v>
      </c>
      <c r="AY4" s="87">
        <v>152.41999999999999</v>
      </c>
      <c r="AZ4" s="87">
        <v>152.49</v>
      </c>
      <c r="BA4" s="87">
        <v>152.44</v>
      </c>
      <c r="BB4" s="88">
        <v>152.78</v>
      </c>
    </row>
    <row r="5" spans="1:57" x14ac:dyDescent="0.45">
      <c r="A5" s="84" t="s">
        <v>14</v>
      </c>
      <c r="B5" s="85">
        <v>161.13999999999999</v>
      </c>
      <c r="C5" s="56">
        <v>161.41</v>
      </c>
      <c r="D5" s="63">
        <v>161.37</v>
      </c>
      <c r="E5" s="57">
        <v>161.47</v>
      </c>
      <c r="F5" s="57">
        <v>161.38999999999999</v>
      </c>
      <c r="G5" s="57">
        <v>161.5</v>
      </c>
      <c r="H5" s="57">
        <v>161.51</v>
      </c>
      <c r="I5" s="57">
        <v>161.55000000000001</v>
      </c>
      <c r="J5" s="57">
        <v>161.32</v>
      </c>
      <c r="K5" s="57">
        <v>161.26</v>
      </c>
      <c r="L5" s="86">
        <v>161.05000000000001</v>
      </c>
      <c r="M5" s="86">
        <v>161.09</v>
      </c>
      <c r="N5" s="86">
        <v>161.47999999999999</v>
      </c>
      <c r="O5" s="86">
        <v>161.13999999999999</v>
      </c>
      <c r="P5" s="86">
        <v>161.34</v>
      </c>
      <c r="Q5" s="86">
        <v>160.80000000000001</v>
      </c>
      <c r="R5" s="86">
        <v>161.16999999999999</v>
      </c>
      <c r="S5" s="86">
        <v>161.1</v>
      </c>
      <c r="T5" s="86">
        <v>161.81</v>
      </c>
      <c r="U5" s="86">
        <v>161.25</v>
      </c>
      <c r="V5" s="86">
        <v>160.93</v>
      </c>
      <c r="W5" s="86">
        <v>161.11000000000001</v>
      </c>
      <c r="X5" s="86">
        <v>161.09</v>
      </c>
      <c r="Y5" s="86">
        <v>161.44999999999999</v>
      </c>
      <c r="Z5" s="86">
        <v>160.99</v>
      </c>
      <c r="AA5" s="86">
        <v>160.91</v>
      </c>
      <c r="AB5" s="86">
        <v>160.80000000000001</v>
      </c>
      <c r="AC5" s="86">
        <v>160.9</v>
      </c>
      <c r="AD5" s="86">
        <v>159.97999999999999</v>
      </c>
      <c r="AE5" s="86">
        <v>161.13</v>
      </c>
      <c r="AF5" s="86">
        <v>160.49</v>
      </c>
      <c r="AG5" s="86">
        <v>160.5</v>
      </c>
      <c r="AH5" s="87">
        <v>160.44</v>
      </c>
      <c r="AI5" s="87">
        <v>160.99</v>
      </c>
      <c r="AJ5" s="87">
        <v>160.68</v>
      </c>
      <c r="AK5" s="87">
        <v>160.91999999999999</v>
      </c>
      <c r="AL5" s="87">
        <v>160.51</v>
      </c>
      <c r="AM5" s="87">
        <v>160.75</v>
      </c>
      <c r="AN5" s="87">
        <v>160.84</v>
      </c>
      <c r="AO5" s="87">
        <v>160.55000000000001</v>
      </c>
      <c r="AP5" s="87">
        <v>160.71</v>
      </c>
      <c r="AQ5" s="87">
        <v>160.55000000000001</v>
      </c>
      <c r="AR5" s="87">
        <v>160.61000000000001</v>
      </c>
      <c r="AS5" s="87">
        <v>160.63999999999999</v>
      </c>
      <c r="AT5" s="87">
        <v>160.51</v>
      </c>
      <c r="AU5" s="87">
        <v>163.95</v>
      </c>
      <c r="AV5" s="87">
        <v>160.34</v>
      </c>
      <c r="AW5" s="87">
        <v>160.47999999999999</v>
      </c>
      <c r="AX5" s="87">
        <v>160.66</v>
      </c>
      <c r="AY5" s="87">
        <v>160.11000000000001</v>
      </c>
      <c r="AZ5" s="87">
        <v>160.22</v>
      </c>
      <c r="BA5" s="87">
        <v>160.25</v>
      </c>
      <c r="BB5" s="88">
        <v>160.22</v>
      </c>
    </row>
    <row r="6" spans="1:57" x14ac:dyDescent="0.45">
      <c r="A6" s="84" t="s">
        <v>17</v>
      </c>
      <c r="B6" s="85">
        <v>92.22</v>
      </c>
      <c r="C6" s="56">
        <v>92.15</v>
      </c>
      <c r="D6" s="63">
        <v>92.38</v>
      </c>
      <c r="E6" s="57">
        <v>92.29</v>
      </c>
      <c r="F6" s="57">
        <v>92.29</v>
      </c>
      <c r="G6" s="57">
        <v>92.55</v>
      </c>
      <c r="H6" s="57">
        <v>92.29</v>
      </c>
      <c r="I6" s="57">
        <v>92.53</v>
      </c>
      <c r="J6" s="57">
        <v>92.44</v>
      </c>
      <c r="K6" s="57">
        <v>92.23</v>
      </c>
      <c r="L6" s="86">
        <v>91.98</v>
      </c>
      <c r="M6" s="86">
        <v>91.98</v>
      </c>
      <c r="N6" s="86">
        <v>91.94</v>
      </c>
      <c r="O6" s="86">
        <v>91.81</v>
      </c>
      <c r="P6" s="86">
        <v>92</v>
      </c>
      <c r="Q6" s="86">
        <v>91.85</v>
      </c>
      <c r="R6" s="86">
        <v>91.94</v>
      </c>
      <c r="S6" s="86">
        <v>91.8</v>
      </c>
      <c r="T6" s="86">
        <v>92.09</v>
      </c>
      <c r="U6" s="86">
        <v>92.3</v>
      </c>
      <c r="V6" s="86">
        <v>91.88</v>
      </c>
      <c r="W6" s="86">
        <v>92.19</v>
      </c>
      <c r="X6" s="86">
        <v>91.85</v>
      </c>
      <c r="Y6" s="86">
        <v>91.99</v>
      </c>
      <c r="Z6" s="86">
        <v>91.77</v>
      </c>
      <c r="AA6" s="86">
        <v>91.65</v>
      </c>
      <c r="AB6" s="86">
        <v>91.5</v>
      </c>
      <c r="AC6" s="86">
        <v>91.91</v>
      </c>
      <c r="AD6" s="86">
        <v>92.01</v>
      </c>
      <c r="AE6" s="86">
        <v>91.81</v>
      </c>
      <c r="AF6" s="86">
        <v>91.62</v>
      </c>
      <c r="AG6" s="86">
        <v>91.74</v>
      </c>
      <c r="AH6" s="87">
        <v>91.87</v>
      </c>
      <c r="AI6" s="87">
        <v>92.17</v>
      </c>
      <c r="AJ6" s="87">
        <v>92.19</v>
      </c>
      <c r="AK6" s="87">
        <v>95.25</v>
      </c>
      <c r="AL6" s="87">
        <v>92.22</v>
      </c>
      <c r="AM6" s="87">
        <v>92.1</v>
      </c>
      <c r="AN6" s="87">
        <v>92.47</v>
      </c>
      <c r="AO6" s="87">
        <v>92.22</v>
      </c>
      <c r="AP6" s="87">
        <v>91.1</v>
      </c>
      <c r="AQ6" s="87">
        <v>91.52</v>
      </c>
      <c r="AR6" s="87">
        <v>92.19</v>
      </c>
      <c r="AS6" s="87">
        <v>91.71</v>
      </c>
      <c r="AT6" s="87">
        <v>91.46</v>
      </c>
      <c r="AU6" s="87">
        <v>91.42</v>
      </c>
      <c r="AV6" s="87">
        <v>91.39</v>
      </c>
      <c r="AW6" s="87">
        <v>91.28</v>
      </c>
      <c r="AX6" s="87">
        <v>91.04</v>
      </c>
      <c r="AY6" s="87">
        <v>90.94</v>
      </c>
      <c r="AZ6" s="87">
        <v>90.94</v>
      </c>
      <c r="BA6" s="87">
        <v>91.88</v>
      </c>
      <c r="BB6" s="88">
        <v>90.94</v>
      </c>
    </row>
    <row r="7" spans="1:57" x14ac:dyDescent="0.45">
      <c r="A7" s="84" t="s">
        <v>19</v>
      </c>
      <c r="B7" s="85">
        <v>91.57</v>
      </c>
      <c r="C7" s="56">
        <v>91.56</v>
      </c>
      <c r="D7" s="63">
        <v>91.7</v>
      </c>
      <c r="E7" s="57">
        <v>91.62</v>
      </c>
      <c r="F7" s="57">
        <v>91.68</v>
      </c>
      <c r="G7" s="57">
        <v>91.99</v>
      </c>
      <c r="H7" s="57">
        <v>91.71</v>
      </c>
      <c r="I7" s="57">
        <v>91.92</v>
      </c>
      <c r="J7" s="57">
        <v>91.83</v>
      </c>
      <c r="K7" s="57">
        <v>91.65</v>
      </c>
      <c r="L7" s="86">
        <v>91.22</v>
      </c>
      <c r="M7" s="86">
        <v>91.37</v>
      </c>
      <c r="N7" s="86">
        <v>91.31</v>
      </c>
      <c r="O7" s="86">
        <v>91.21</v>
      </c>
      <c r="P7" s="86">
        <v>91.31</v>
      </c>
      <c r="Q7" s="86">
        <v>91.25</v>
      </c>
      <c r="R7" s="86">
        <v>92.34</v>
      </c>
      <c r="S7" s="86">
        <v>91.11</v>
      </c>
      <c r="T7" s="86">
        <v>91.5</v>
      </c>
      <c r="U7" s="86">
        <v>91.7</v>
      </c>
      <c r="V7" s="86">
        <v>91.19</v>
      </c>
      <c r="W7" s="86">
        <v>91.54</v>
      </c>
      <c r="X7" s="86">
        <v>91.2</v>
      </c>
      <c r="Y7" s="86">
        <v>91.31</v>
      </c>
      <c r="Z7" s="86">
        <v>91.31</v>
      </c>
      <c r="AA7" s="86">
        <v>90.95</v>
      </c>
      <c r="AB7" s="86">
        <v>90.8</v>
      </c>
      <c r="AC7" s="86">
        <v>91.27</v>
      </c>
      <c r="AD7" s="86">
        <v>91.37</v>
      </c>
      <c r="AE7" s="86">
        <v>91.08</v>
      </c>
      <c r="AF7" s="86">
        <v>90.82</v>
      </c>
      <c r="AG7" s="86">
        <v>90.99</v>
      </c>
      <c r="AH7" s="87">
        <v>91.04</v>
      </c>
      <c r="AI7" s="87">
        <v>91.45</v>
      </c>
      <c r="AJ7" s="87">
        <v>91.46</v>
      </c>
      <c r="AK7" s="87">
        <v>91.65</v>
      </c>
      <c r="AL7" s="87">
        <v>91.68</v>
      </c>
      <c r="AM7" s="87">
        <v>91.22</v>
      </c>
      <c r="AN7" s="87">
        <v>91.81</v>
      </c>
      <c r="AO7" s="87">
        <v>91.65</v>
      </c>
      <c r="AP7" s="87">
        <v>91.54</v>
      </c>
      <c r="AQ7" s="87">
        <v>91.13</v>
      </c>
      <c r="AR7" s="87">
        <v>91.54</v>
      </c>
      <c r="AS7" s="87">
        <v>91.41</v>
      </c>
      <c r="AT7" s="87">
        <v>90.89</v>
      </c>
      <c r="AU7" s="87">
        <v>90.88</v>
      </c>
      <c r="AV7" s="87">
        <v>90.83</v>
      </c>
      <c r="AW7" s="87">
        <v>90.62</v>
      </c>
      <c r="AX7" s="87">
        <v>90.3</v>
      </c>
      <c r="AY7" s="87">
        <v>90.19</v>
      </c>
      <c r="AZ7" s="87">
        <v>90.3</v>
      </c>
      <c r="BA7" s="87">
        <v>90.21</v>
      </c>
      <c r="BB7" s="88">
        <v>90.3</v>
      </c>
    </row>
    <row r="8" spans="1:57" x14ac:dyDescent="0.45">
      <c r="A8" s="84" t="s">
        <v>61</v>
      </c>
      <c r="B8" s="85">
        <v>88.98</v>
      </c>
      <c r="C8" s="56">
        <v>89.29</v>
      </c>
      <c r="D8" s="63">
        <v>89.22</v>
      </c>
      <c r="E8" s="57">
        <v>89.35</v>
      </c>
      <c r="F8" s="57">
        <v>89.42</v>
      </c>
      <c r="G8" s="57">
        <v>89.68</v>
      </c>
      <c r="H8" s="57">
        <v>89.45</v>
      </c>
      <c r="I8" s="57">
        <v>89.61</v>
      </c>
      <c r="J8" s="57">
        <v>89.52</v>
      </c>
      <c r="K8" s="57">
        <v>89.29</v>
      </c>
      <c r="L8" s="86">
        <v>89.01</v>
      </c>
      <c r="M8" s="86">
        <v>89.01</v>
      </c>
      <c r="N8" s="86">
        <v>89.02</v>
      </c>
      <c r="O8" s="86">
        <v>89.89</v>
      </c>
      <c r="P8" s="86">
        <v>89.05</v>
      </c>
      <c r="Q8" s="86">
        <v>88.89</v>
      </c>
      <c r="R8" s="86">
        <v>88.95</v>
      </c>
      <c r="S8" s="86">
        <v>88.82</v>
      </c>
      <c r="T8" s="86">
        <v>89.08</v>
      </c>
      <c r="U8" s="86">
        <v>89.2</v>
      </c>
      <c r="V8" s="86">
        <v>88.99</v>
      </c>
      <c r="W8" s="86">
        <v>89.17</v>
      </c>
      <c r="X8" s="86">
        <v>88.82</v>
      </c>
      <c r="Y8" s="86">
        <v>88.95</v>
      </c>
      <c r="Z8" s="86">
        <v>88.7</v>
      </c>
      <c r="AA8" s="86">
        <v>88.7</v>
      </c>
      <c r="AB8" s="86">
        <v>88.59</v>
      </c>
      <c r="AC8" s="86">
        <v>88.9</v>
      </c>
      <c r="AD8" s="86">
        <v>88.97</v>
      </c>
      <c r="AE8" s="86">
        <v>88.74</v>
      </c>
      <c r="AF8" s="86">
        <v>88.74</v>
      </c>
      <c r="AG8" s="86">
        <v>89.23</v>
      </c>
      <c r="AH8" s="87">
        <v>88.98</v>
      </c>
      <c r="AI8" s="87">
        <v>89.2</v>
      </c>
      <c r="AJ8" s="87">
        <v>89.34</v>
      </c>
      <c r="AK8" s="87">
        <v>89.44</v>
      </c>
      <c r="AL8" s="87">
        <v>89.39</v>
      </c>
      <c r="AM8" s="87">
        <v>89.7</v>
      </c>
      <c r="AN8" s="87">
        <v>89.91</v>
      </c>
      <c r="AO8" s="87">
        <v>89.31</v>
      </c>
      <c r="AP8" s="87">
        <v>89.33</v>
      </c>
      <c r="AQ8" s="87">
        <v>88.81</v>
      </c>
      <c r="AR8" s="87">
        <v>89.25</v>
      </c>
      <c r="AS8" s="87">
        <v>88.99</v>
      </c>
      <c r="AT8" s="87">
        <v>88.55</v>
      </c>
      <c r="AU8" s="87">
        <v>88.47</v>
      </c>
      <c r="AV8" s="87">
        <v>88.29</v>
      </c>
      <c r="AW8" s="87">
        <v>88.28</v>
      </c>
      <c r="AX8" s="87">
        <v>88.12</v>
      </c>
      <c r="AY8" s="87">
        <v>88.06</v>
      </c>
      <c r="AZ8" s="87">
        <v>88.12</v>
      </c>
      <c r="BA8" s="87">
        <v>88.05</v>
      </c>
      <c r="BB8" s="88">
        <v>88.12</v>
      </c>
    </row>
    <row r="9" spans="1:57" x14ac:dyDescent="0.45">
      <c r="A9" s="84" t="s">
        <v>24</v>
      </c>
      <c r="B9" s="85">
        <v>61.47</v>
      </c>
      <c r="C9" s="56">
        <v>61.39</v>
      </c>
      <c r="D9" s="63">
        <v>61.25</v>
      </c>
      <c r="E9" s="57">
        <v>61.4</v>
      </c>
      <c r="F9" s="57">
        <v>61.3</v>
      </c>
      <c r="G9" s="57">
        <v>61.45</v>
      </c>
      <c r="H9" s="57">
        <v>61.39</v>
      </c>
      <c r="I9" s="57">
        <v>61.39</v>
      </c>
      <c r="J9" s="57">
        <v>61.19</v>
      </c>
      <c r="K9" s="57">
        <v>61.19</v>
      </c>
      <c r="L9" s="86">
        <v>61.09</v>
      </c>
      <c r="M9" s="86">
        <v>60.93</v>
      </c>
      <c r="N9" s="86">
        <v>60.9</v>
      </c>
      <c r="O9" s="86">
        <v>60.98</v>
      </c>
      <c r="P9" s="86">
        <v>61.99</v>
      </c>
      <c r="Q9" s="86">
        <v>60.65</v>
      </c>
      <c r="R9" s="86">
        <v>60.88</v>
      </c>
      <c r="S9" s="86">
        <v>60.82</v>
      </c>
      <c r="T9" s="86">
        <v>60.8</v>
      </c>
      <c r="U9" s="86">
        <v>60.8</v>
      </c>
      <c r="V9" s="86">
        <v>60.95</v>
      </c>
      <c r="W9" s="86">
        <v>61.51</v>
      </c>
      <c r="X9" s="86">
        <v>60.94</v>
      </c>
      <c r="Y9" s="86">
        <v>60.89</v>
      </c>
      <c r="Z9" s="86">
        <v>60.7</v>
      </c>
      <c r="AA9" s="86">
        <v>60.7</v>
      </c>
      <c r="AB9" s="86">
        <v>60.03</v>
      </c>
      <c r="AC9" s="86">
        <v>60.47</v>
      </c>
      <c r="AD9" s="86">
        <v>60.81</v>
      </c>
      <c r="AE9" s="86">
        <v>61.02</v>
      </c>
      <c r="AF9" s="86">
        <v>60.79</v>
      </c>
      <c r="AG9" s="86">
        <v>60.75</v>
      </c>
      <c r="AH9" s="87">
        <v>60.85</v>
      </c>
      <c r="AI9" s="87">
        <v>60.91</v>
      </c>
      <c r="AJ9" s="87">
        <v>61.02</v>
      </c>
      <c r="AK9" s="87">
        <v>61.04</v>
      </c>
      <c r="AL9" s="87">
        <v>60.98</v>
      </c>
      <c r="AM9" s="87">
        <v>60.9</v>
      </c>
      <c r="AN9" s="87">
        <v>60.99</v>
      </c>
      <c r="AO9" s="87">
        <v>59.99</v>
      </c>
      <c r="AP9" s="87">
        <v>60.03</v>
      </c>
      <c r="AQ9" s="87">
        <v>59.84</v>
      </c>
      <c r="AR9" s="87">
        <v>60.3</v>
      </c>
      <c r="AS9" s="87">
        <v>60.24</v>
      </c>
      <c r="AT9" s="87">
        <v>60.09</v>
      </c>
      <c r="AU9" s="87">
        <v>59.59</v>
      </c>
      <c r="AV9" s="87">
        <v>58.49</v>
      </c>
      <c r="AW9" s="87">
        <v>59.45</v>
      </c>
      <c r="AX9" s="87">
        <v>59.35</v>
      </c>
      <c r="AY9" s="87">
        <v>59.03</v>
      </c>
      <c r="AZ9" s="87">
        <v>58.54</v>
      </c>
      <c r="BA9" s="87">
        <v>58.46</v>
      </c>
      <c r="BB9" s="88">
        <v>58.54</v>
      </c>
    </row>
    <row r="10" spans="1:57" x14ac:dyDescent="0.45">
      <c r="A10" s="84" t="s">
        <v>26</v>
      </c>
      <c r="B10" s="85">
        <v>66.150000000000006</v>
      </c>
      <c r="C10" s="56">
        <v>66.400000000000006</v>
      </c>
      <c r="D10" s="63">
        <v>66.7</v>
      </c>
      <c r="E10" s="57">
        <v>66.989999999999995</v>
      </c>
      <c r="F10" s="57">
        <v>67.28</v>
      </c>
      <c r="G10" s="57">
        <v>67.3</v>
      </c>
      <c r="H10" s="57">
        <v>67.17</v>
      </c>
      <c r="I10" s="57">
        <v>67.540000000000006</v>
      </c>
      <c r="J10" s="57">
        <v>67.290000000000006</v>
      </c>
      <c r="K10" s="57">
        <v>67.22</v>
      </c>
      <c r="L10" s="86">
        <v>66.989999999999995</v>
      </c>
      <c r="M10" s="86">
        <v>66.89</v>
      </c>
      <c r="N10" s="86">
        <v>66.790000000000006</v>
      </c>
      <c r="O10" s="86">
        <v>67.09</v>
      </c>
      <c r="P10" s="86">
        <v>67.349999999999994</v>
      </c>
      <c r="Q10" s="86">
        <v>66.95</v>
      </c>
      <c r="R10" s="86">
        <v>66.97</v>
      </c>
      <c r="S10" s="86">
        <v>67.2</v>
      </c>
      <c r="T10" s="86">
        <v>67.08</v>
      </c>
      <c r="U10" s="86">
        <v>67.040000000000006</v>
      </c>
      <c r="V10" s="86">
        <v>67.5</v>
      </c>
      <c r="W10" s="86">
        <v>67.790000000000006</v>
      </c>
      <c r="X10" s="86">
        <v>67.67</v>
      </c>
      <c r="Y10" s="86">
        <v>67.7</v>
      </c>
      <c r="Z10" s="86">
        <v>66.28</v>
      </c>
      <c r="AA10" s="86">
        <v>67.59</v>
      </c>
      <c r="AB10" s="86">
        <v>67.75</v>
      </c>
      <c r="AC10" s="86">
        <v>67.11</v>
      </c>
      <c r="AD10" s="86">
        <v>67.5</v>
      </c>
      <c r="AE10" s="86">
        <v>68.92</v>
      </c>
      <c r="AF10" s="86">
        <v>66.87</v>
      </c>
      <c r="AG10" s="86">
        <v>67.72</v>
      </c>
      <c r="AH10" s="87">
        <v>68.12</v>
      </c>
      <c r="AI10" s="87">
        <v>68.52</v>
      </c>
      <c r="AJ10" s="87">
        <v>67.87</v>
      </c>
      <c r="AK10" s="87">
        <v>67.95</v>
      </c>
      <c r="AL10" s="87">
        <v>66.599999999999994</v>
      </c>
      <c r="AM10" s="87">
        <v>69.319999999999993</v>
      </c>
      <c r="AN10" s="87">
        <v>68.23</v>
      </c>
      <c r="AO10" s="87">
        <v>69.099999999999994</v>
      </c>
      <c r="AP10" s="87">
        <v>69.3</v>
      </c>
      <c r="AQ10" s="87">
        <v>68.040000000000006</v>
      </c>
      <c r="AR10" s="87">
        <v>69.010000000000005</v>
      </c>
      <c r="AS10" s="87">
        <v>68.23</v>
      </c>
      <c r="AT10" s="87">
        <v>68.39</v>
      </c>
      <c r="AU10" s="87">
        <v>67.790000000000006</v>
      </c>
      <c r="AV10" s="87">
        <v>67.290000000000006</v>
      </c>
      <c r="AW10" s="87">
        <v>67.63</v>
      </c>
      <c r="AX10" s="87">
        <v>67.900000000000006</v>
      </c>
      <c r="AY10" s="87">
        <v>67.569999999999993</v>
      </c>
      <c r="AZ10" s="87">
        <v>76.73</v>
      </c>
      <c r="BA10" s="87">
        <v>67.58</v>
      </c>
      <c r="BB10" s="88">
        <v>76.73</v>
      </c>
    </row>
    <row r="11" spans="1:57" x14ac:dyDescent="0.45">
      <c r="A11" s="84" t="s">
        <v>28</v>
      </c>
      <c r="B11" s="85">
        <v>120.33</v>
      </c>
      <c r="C11" s="56">
        <v>120.39</v>
      </c>
      <c r="D11" s="63">
        <v>120.44</v>
      </c>
      <c r="E11" s="57">
        <v>120.62</v>
      </c>
      <c r="F11" s="57">
        <v>120.62</v>
      </c>
      <c r="G11" s="57">
        <v>120.66</v>
      </c>
      <c r="H11" s="57">
        <v>120.52</v>
      </c>
      <c r="I11" s="57">
        <v>120.85</v>
      </c>
      <c r="J11" s="57">
        <v>120.65</v>
      </c>
      <c r="K11" s="57">
        <v>120.44</v>
      </c>
      <c r="L11" s="86">
        <v>120.06</v>
      </c>
      <c r="M11" s="86">
        <v>120.22</v>
      </c>
      <c r="N11" s="86">
        <v>120.1</v>
      </c>
      <c r="O11" s="86">
        <v>120.23</v>
      </c>
      <c r="P11" s="86">
        <v>120.31</v>
      </c>
      <c r="Q11" s="86">
        <v>120.04</v>
      </c>
      <c r="R11" s="86">
        <v>120.09</v>
      </c>
      <c r="S11" s="86">
        <v>120.22</v>
      </c>
      <c r="T11" s="86">
        <v>120.15</v>
      </c>
      <c r="U11" s="86">
        <v>120.12</v>
      </c>
      <c r="V11" s="86">
        <v>120.1</v>
      </c>
      <c r="W11" s="86">
        <v>120.2</v>
      </c>
      <c r="X11" s="86">
        <v>120.17</v>
      </c>
      <c r="Y11" s="86">
        <v>120.23</v>
      </c>
      <c r="Z11" s="86">
        <v>119.89</v>
      </c>
      <c r="AA11" s="86">
        <v>119.94</v>
      </c>
      <c r="AB11" s="86">
        <v>119.88</v>
      </c>
      <c r="AC11" s="86">
        <v>119.91</v>
      </c>
      <c r="AD11" s="86">
        <v>120.21</v>
      </c>
      <c r="AE11" s="86">
        <v>120</v>
      </c>
      <c r="AF11" s="86">
        <v>120</v>
      </c>
      <c r="AG11" s="86">
        <v>119.89</v>
      </c>
      <c r="AH11" s="87">
        <v>120.2</v>
      </c>
      <c r="AI11" s="87">
        <v>120.37</v>
      </c>
      <c r="AJ11" s="87">
        <v>120.52</v>
      </c>
      <c r="AK11" s="87">
        <v>120.66</v>
      </c>
      <c r="AL11" s="87">
        <v>120.7</v>
      </c>
      <c r="AM11" s="87">
        <v>120.71</v>
      </c>
      <c r="AN11" s="87">
        <v>121.03</v>
      </c>
      <c r="AO11" s="87">
        <v>120.99</v>
      </c>
      <c r="AP11" s="87">
        <v>120.99</v>
      </c>
      <c r="AQ11" s="87">
        <v>120.46</v>
      </c>
      <c r="AR11" s="87">
        <v>121.02</v>
      </c>
      <c r="AS11" s="87">
        <v>120.6</v>
      </c>
      <c r="AT11" s="87">
        <v>120.49</v>
      </c>
      <c r="AU11" s="87">
        <v>120.11</v>
      </c>
      <c r="AV11" s="87">
        <v>119.66</v>
      </c>
      <c r="AW11" s="87">
        <v>119.86</v>
      </c>
      <c r="AX11" s="87">
        <v>120.06</v>
      </c>
      <c r="AY11" s="87">
        <v>119.67</v>
      </c>
      <c r="AZ11" s="87">
        <v>119.88</v>
      </c>
      <c r="BA11" s="87">
        <v>119.78</v>
      </c>
      <c r="BB11" s="88">
        <v>119.88</v>
      </c>
    </row>
    <row r="12" spans="1:57" x14ac:dyDescent="0.45">
      <c r="A12" s="84" t="s">
        <v>62</v>
      </c>
      <c r="B12" s="85">
        <v>105.97</v>
      </c>
      <c r="C12" s="56">
        <v>105.85</v>
      </c>
      <c r="D12" s="63">
        <v>105.88</v>
      </c>
      <c r="E12" s="57">
        <v>105.98</v>
      </c>
      <c r="F12" s="57">
        <v>105.98</v>
      </c>
      <c r="G12" s="57">
        <v>105.97</v>
      </c>
      <c r="H12" s="57">
        <v>105.78</v>
      </c>
      <c r="I12" s="57">
        <v>150.9</v>
      </c>
      <c r="J12" s="57">
        <v>105.76</v>
      </c>
      <c r="K12" s="57">
        <v>105.55</v>
      </c>
      <c r="L12" s="86">
        <v>105.37</v>
      </c>
      <c r="M12" s="86">
        <v>105.37</v>
      </c>
      <c r="N12" s="86">
        <v>105.42</v>
      </c>
      <c r="O12" s="86">
        <v>105.48</v>
      </c>
      <c r="P12" s="86">
        <v>105.51</v>
      </c>
      <c r="Q12" s="86">
        <v>105.2</v>
      </c>
      <c r="R12" s="86">
        <v>105.36</v>
      </c>
      <c r="S12" s="86">
        <v>105.45</v>
      </c>
      <c r="T12" s="86">
        <v>105.41</v>
      </c>
      <c r="U12" s="86">
        <v>105.47</v>
      </c>
      <c r="V12" s="86">
        <v>105.5</v>
      </c>
      <c r="W12" s="86">
        <v>105.38</v>
      </c>
      <c r="X12" s="86">
        <v>105.35</v>
      </c>
      <c r="Y12" s="86">
        <v>105.4</v>
      </c>
      <c r="Z12" s="86">
        <v>105.1</v>
      </c>
      <c r="AA12" s="86">
        <v>105.21</v>
      </c>
      <c r="AB12" s="86">
        <v>105.1</v>
      </c>
      <c r="AC12" s="86">
        <v>105.25</v>
      </c>
      <c r="AD12" s="86">
        <v>105.28</v>
      </c>
      <c r="AE12" s="86">
        <v>106.93</v>
      </c>
      <c r="AF12" s="86">
        <v>105.03</v>
      </c>
      <c r="AG12" s="86">
        <v>105.05</v>
      </c>
      <c r="AH12" s="87">
        <v>105</v>
      </c>
      <c r="AI12" s="87">
        <v>105.1</v>
      </c>
      <c r="AJ12" s="87">
        <v>105.4</v>
      </c>
      <c r="AK12" s="87">
        <v>105.12</v>
      </c>
      <c r="AL12" s="87">
        <v>105.05</v>
      </c>
      <c r="AM12" s="87">
        <v>104.96</v>
      </c>
      <c r="AN12" s="87">
        <v>104.9</v>
      </c>
      <c r="AO12" s="87">
        <v>104.99</v>
      </c>
      <c r="AP12" s="87">
        <v>104.88</v>
      </c>
      <c r="AQ12" s="87">
        <v>104.46</v>
      </c>
      <c r="AR12" s="87">
        <v>104.75</v>
      </c>
      <c r="AS12" s="87">
        <v>104.62</v>
      </c>
      <c r="AT12" s="87">
        <v>104.28</v>
      </c>
      <c r="AU12" s="87">
        <v>104.4</v>
      </c>
      <c r="AV12" s="87">
        <v>103.86</v>
      </c>
      <c r="AW12" s="87">
        <v>105.02</v>
      </c>
      <c r="AX12" s="87">
        <v>104.98</v>
      </c>
      <c r="AY12" s="87">
        <v>104.98</v>
      </c>
      <c r="AZ12" s="87">
        <v>104.79</v>
      </c>
      <c r="BA12" s="87">
        <v>104.84</v>
      </c>
      <c r="BB12" s="88">
        <v>104.79</v>
      </c>
    </row>
    <row r="13" spans="1:57" x14ac:dyDescent="0.45">
      <c r="A13" s="84" t="s">
        <v>63</v>
      </c>
      <c r="B13" s="85">
        <v>87.49</v>
      </c>
      <c r="C13" s="56">
        <v>87.34</v>
      </c>
      <c r="D13" s="63">
        <v>87.65</v>
      </c>
      <c r="E13" s="57">
        <v>87.59</v>
      </c>
      <c r="F13" s="57">
        <v>87.7</v>
      </c>
      <c r="G13" s="57">
        <v>87.73</v>
      </c>
      <c r="H13" s="57">
        <v>87.5</v>
      </c>
      <c r="I13" s="57">
        <v>87.45</v>
      </c>
      <c r="J13" s="57">
        <v>87.41</v>
      </c>
      <c r="K13" s="57">
        <v>87.98</v>
      </c>
      <c r="L13" s="86">
        <v>86.72</v>
      </c>
      <c r="M13" s="86">
        <v>86.61</v>
      </c>
      <c r="N13" s="86">
        <v>86.58</v>
      </c>
      <c r="O13" s="86">
        <v>86.63</v>
      </c>
      <c r="P13" s="86">
        <v>96.76</v>
      </c>
      <c r="Q13" s="86">
        <v>86.38</v>
      </c>
      <c r="R13" s="86">
        <v>86.52</v>
      </c>
      <c r="S13" s="86">
        <v>86.85</v>
      </c>
      <c r="T13" s="86">
        <v>86.58</v>
      </c>
      <c r="U13" s="86">
        <v>86.65</v>
      </c>
      <c r="V13" s="86">
        <v>86.75</v>
      </c>
      <c r="W13" s="86">
        <v>86.77</v>
      </c>
      <c r="X13" s="86">
        <v>86.55</v>
      </c>
      <c r="Y13" s="86">
        <v>86.62</v>
      </c>
      <c r="Z13" s="86">
        <v>86.19</v>
      </c>
      <c r="AA13" s="86">
        <v>86.27</v>
      </c>
      <c r="AB13" s="86">
        <v>86.2</v>
      </c>
      <c r="AC13" s="86">
        <v>86.45</v>
      </c>
      <c r="AD13" s="86">
        <v>86.59</v>
      </c>
      <c r="AE13" s="86">
        <v>86.98</v>
      </c>
      <c r="AF13" s="86">
        <v>86.24</v>
      </c>
      <c r="AG13" s="86">
        <v>86.33</v>
      </c>
      <c r="AH13" s="87">
        <v>86.42</v>
      </c>
      <c r="AI13" s="87">
        <v>86.51</v>
      </c>
      <c r="AJ13" s="87">
        <v>86.6</v>
      </c>
      <c r="AK13" s="87">
        <v>86.6</v>
      </c>
      <c r="AL13" s="87">
        <v>86.39</v>
      </c>
      <c r="AM13" s="87">
        <v>86.49</v>
      </c>
      <c r="AN13" s="87">
        <v>86.25</v>
      </c>
      <c r="AO13" s="87">
        <v>86.35</v>
      </c>
      <c r="AP13" s="87">
        <v>86.24</v>
      </c>
      <c r="AQ13" s="87">
        <v>85.45</v>
      </c>
      <c r="AR13" s="87">
        <v>86.23</v>
      </c>
      <c r="AS13" s="87">
        <v>85.93</v>
      </c>
      <c r="AT13" s="87">
        <v>85.84</v>
      </c>
      <c r="AU13" s="87">
        <v>85.63</v>
      </c>
      <c r="AV13" s="87">
        <v>85.09</v>
      </c>
      <c r="AW13" s="87">
        <v>85.82</v>
      </c>
      <c r="AX13" s="87">
        <v>86.04</v>
      </c>
      <c r="AY13" s="87">
        <v>85.86</v>
      </c>
      <c r="AZ13" s="87">
        <v>85.69</v>
      </c>
      <c r="BA13" s="87">
        <v>85.86</v>
      </c>
      <c r="BB13" s="88">
        <v>85.69</v>
      </c>
    </row>
    <row r="14" spans="1:57" x14ac:dyDescent="0.45">
      <c r="A14" s="84" t="s">
        <v>34</v>
      </c>
      <c r="B14" s="85">
        <v>97.21</v>
      </c>
      <c r="C14" s="56">
        <v>97.32</v>
      </c>
      <c r="D14" s="63">
        <v>97.3</v>
      </c>
      <c r="E14" s="57">
        <v>97.51</v>
      </c>
      <c r="F14" s="57">
        <v>97.45</v>
      </c>
      <c r="G14" s="57">
        <v>97.31</v>
      </c>
      <c r="H14" s="57">
        <v>97.39</v>
      </c>
      <c r="I14" s="57">
        <v>97.57</v>
      </c>
      <c r="J14" s="57">
        <v>97.49</v>
      </c>
      <c r="K14" s="57">
        <v>97.08</v>
      </c>
      <c r="L14" s="86">
        <v>96.87</v>
      </c>
      <c r="M14" s="86">
        <v>96.82</v>
      </c>
      <c r="N14" s="86">
        <v>96.6</v>
      </c>
      <c r="O14" s="86">
        <v>96.81</v>
      </c>
      <c r="P14" s="86">
        <v>86.82</v>
      </c>
      <c r="Q14" s="86">
        <v>96.45</v>
      </c>
      <c r="R14" s="86">
        <v>96.41</v>
      </c>
      <c r="S14" s="86">
        <v>96.94</v>
      </c>
      <c r="T14" s="86">
        <v>96.59</v>
      </c>
      <c r="U14" s="86">
        <v>96.36</v>
      </c>
      <c r="V14" s="86">
        <v>96.98</v>
      </c>
      <c r="W14" s="86">
        <v>96.82</v>
      </c>
      <c r="X14" s="86">
        <v>96.93</v>
      </c>
      <c r="Y14" s="86">
        <v>96.61</v>
      </c>
      <c r="Z14" s="86">
        <v>96.39</v>
      </c>
      <c r="AA14" s="86">
        <v>96.43</v>
      </c>
      <c r="AB14" s="86">
        <v>96.57</v>
      </c>
      <c r="AC14" s="86">
        <v>96.32</v>
      </c>
      <c r="AD14" s="86">
        <v>99.81</v>
      </c>
      <c r="AE14" s="86">
        <v>98.97</v>
      </c>
      <c r="AF14" s="86">
        <v>96.12</v>
      </c>
      <c r="AG14" s="86">
        <v>96.3</v>
      </c>
      <c r="AH14" s="87">
        <v>96.25</v>
      </c>
      <c r="AI14" s="87">
        <v>96.56</v>
      </c>
      <c r="AJ14" s="87">
        <v>96.61</v>
      </c>
      <c r="AK14" s="87">
        <v>96.7</v>
      </c>
      <c r="AL14" s="87">
        <v>96.6</v>
      </c>
      <c r="AM14" s="87">
        <v>96.44</v>
      </c>
      <c r="AN14" s="87">
        <v>96.42</v>
      </c>
      <c r="AO14" s="87">
        <v>96.79</v>
      </c>
      <c r="AP14" s="87">
        <v>96.5</v>
      </c>
      <c r="AQ14" s="87">
        <v>96.22</v>
      </c>
      <c r="AR14" s="87">
        <v>96.58</v>
      </c>
      <c r="AS14" s="87">
        <v>96.52</v>
      </c>
      <c r="AT14" s="87">
        <v>97.45</v>
      </c>
      <c r="AU14" s="87">
        <v>96.17</v>
      </c>
      <c r="AV14" s="87">
        <v>95.97</v>
      </c>
      <c r="AW14" s="87">
        <v>96.09</v>
      </c>
      <c r="AX14" s="87">
        <v>96.39</v>
      </c>
      <c r="AY14" s="87">
        <v>95.97</v>
      </c>
      <c r="AZ14" s="87">
        <v>95.99</v>
      </c>
      <c r="BA14" s="87">
        <v>95.95</v>
      </c>
      <c r="BB14" s="88">
        <v>95.99</v>
      </c>
    </row>
    <row r="15" spans="1:57" x14ac:dyDescent="0.45">
      <c r="A15" s="84" t="s">
        <v>36</v>
      </c>
      <c r="B15" s="85">
        <v>98.5</v>
      </c>
      <c r="C15" s="56">
        <v>98.12</v>
      </c>
      <c r="D15" s="63">
        <v>99.35</v>
      </c>
      <c r="E15" s="57">
        <v>98.83</v>
      </c>
      <c r="F15" s="57">
        <v>99.39</v>
      </c>
      <c r="G15" s="57">
        <v>99.78</v>
      </c>
      <c r="H15" s="57">
        <v>98.79</v>
      </c>
      <c r="I15" s="57">
        <v>98.49</v>
      </c>
      <c r="J15" s="57">
        <v>99.46</v>
      </c>
      <c r="K15" s="57">
        <v>98.28</v>
      </c>
      <c r="L15" s="86">
        <v>97.91</v>
      </c>
      <c r="M15" s="86">
        <v>97.81</v>
      </c>
      <c r="N15" s="86">
        <v>97.75</v>
      </c>
      <c r="O15" s="86">
        <v>97.71</v>
      </c>
      <c r="P15" s="86">
        <v>98.17</v>
      </c>
      <c r="Q15" s="86">
        <v>97.5</v>
      </c>
      <c r="R15" s="86">
        <v>97.76</v>
      </c>
      <c r="S15" s="86">
        <v>98.83</v>
      </c>
      <c r="T15" s="86">
        <v>97.92</v>
      </c>
      <c r="U15" s="86">
        <v>98.85</v>
      </c>
      <c r="V15" s="86">
        <v>98.11</v>
      </c>
      <c r="W15" s="86">
        <v>98.73</v>
      </c>
      <c r="X15" s="86">
        <v>97.68</v>
      </c>
      <c r="Y15" s="86">
        <v>98.31</v>
      </c>
      <c r="Z15" s="86">
        <v>97.67</v>
      </c>
      <c r="AA15" s="86">
        <v>97.74</v>
      </c>
      <c r="AB15" s="86">
        <v>97.4</v>
      </c>
      <c r="AC15" s="86">
        <v>98.4</v>
      </c>
      <c r="AD15" s="86">
        <v>98.06</v>
      </c>
      <c r="AE15" s="86">
        <v>98.47</v>
      </c>
      <c r="AF15" s="86">
        <v>98.72</v>
      </c>
      <c r="AG15" s="86">
        <v>98.63</v>
      </c>
      <c r="AH15" s="87">
        <v>98.18</v>
      </c>
      <c r="AI15" s="87">
        <v>98.71</v>
      </c>
      <c r="AJ15" s="87">
        <v>98.8</v>
      </c>
      <c r="AK15" s="87">
        <v>98.02</v>
      </c>
      <c r="AL15" s="87">
        <v>97.75</v>
      </c>
      <c r="AM15" s="87">
        <v>98.5</v>
      </c>
      <c r="AN15" s="87">
        <v>97.91</v>
      </c>
      <c r="AO15" s="87">
        <v>97.59</v>
      </c>
      <c r="AP15" s="87">
        <v>97.81</v>
      </c>
      <c r="AQ15" s="87">
        <v>97.17</v>
      </c>
      <c r="AR15" s="87">
        <v>98.6</v>
      </c>
      <c r="AS15" s="87">
        <v>97.43</v>
      </c>
      <c r="AT15" s="87">
        <v>97.54</v>
      </c>
      <c r="AU15" s="87">
        <v>97.16</v>
      </c>
      <c r="AV15" s="87">
        <v>96.27</v>
      </c>
      <c r="AW15" s="87">
        <v>97.09</v>
      </c>
      <c r="AX15" s="87">
        <v>98.8</v>
      </c>
      <c r="AY15" s="87">
        <v>97.99</v>
      </c>
      <c r="AZ15" s="87">
        <v>98.51</v>
      </c>
      <c r="BA15" s="87">
        <v>96.99</v>
      </c>
      <c r="BB15" s="88">
        <v>98.51</v>
      </c>
    </row>
    <row r="16" spans="1:57" x14ac:dyDescent="0.45">
      <c r="A16" s="84" t="s">
        <v>38</v>
      </c>
      <c r="B16" s="85">
        <v>138.69</v>
      </c>
      <c r="C16" s="56">
        <v>138.31</v>
      </c>
      <c r="D16" s="63">
        <v>138.65</v>
      </c>
      <c r="E16" s="57">
        <v>138.38999999999999</v>
      </c>
      <c r="F16" s="57">
        <v>138.38999999999999</v>
      </c>
      <c r="G16" s="57">
        <v>138.41999999999999</v>
      </c>
      <c r="H16" s="57">
        <v>138.38</v>
      </c>
      <c r="I16" s="57">
        <v>138.30000000000001</v>
      </c>
      <c r="J16" s="57">
        <v>138.37</v>
      </c>
      <c r="K16" s="57">
        <v>138.09</v>
      </c>
      <c r="L16" s="86">
        <v>137.88999999999999</v>
      </c>
      <c r="M16" s="86">
        <v>137.77000000000001</v>
      </c>
      <c r="N16" s="86">
        <v>137.72999999999999</v>
      </c>
      <c r="O16" s="86">
        <v>137.71</v>
      </c>
      <c r="P16" s="86">
        <v>137.80000000000001</v>
      </c>
      <c r="Q16" s="86">
        <v>137.47</v>
      </c>
      <c r="R16" s="86">
        <v>137.74</v>
      </c>
      <c r="S16" s="86">
        <v>137.91</v>
      </c>
      <c r="T16" s="86">
        <v>137.82</v>
      </c>
      <c r="U16" s="86">
        <v>137.9</v>
      </c>
      <c r="V16" s="86">
        <v>137.77000000000001</v>
      </c>
      <c r="W16" s="86">
        <v>138.02000000000001</v>
      </c>
      <c r="X16" s="86">
        <v>137.69999999999999</v>
      </c>
      <c r="Y16" s="86">
        <v>137.80000000000001</v>
      </c>
      <c r="Z16" s="86">
        <v>137.58000000000001</v>
      </c>
      <c r="AA16" s="86">
        <v>137.52000000000001</v>
      </c>
      <c r="AB16" s="86">
        <v>137.4</v>
      </c>
      <c r="AC16" s="86">
        <v>137.80000000000001</v>
      </c>
      <c r="AD16" s="86">
        <v>137.81</v>
      </c>
      <c r="AE16" s="86">
        <v>137.44999999999999</v>
      </c>
      <c r="AF16" s="86">
        <v>137.88999999999999</v>
      </c>
      <c r="AG16" s="86">
        <v>138.19999999999999</v>
      </c>
      <c r="AH16" s="87">
        <v>137.08000000000001</v>
      </c>
      <c r="AI16" s="87">
        <v>137.6</v>
      </c>
      <c r="AJ16" s="87">
        <v>137.66</v>
      </c>
      <c r="AK16" s="87">
        <v>137.66</v>
      </c>
      <c r="AL16" s="87">
        <v>137.6</v>
      </c>
      <c r="AM16" s="87">
        <v>137.6</v>
      </c>
      <c r="AN16" s="87">
        <v>138.01</v>
      </c>
      <c r="AO16" s="87">
        <v>137.37</v>
      </c>
      <c r="AP16" s="87">
        <v>136.97999999999999</v>
      </c>
      <c r="AQ16" s="87">
        <v>136.99</v>
      </c>
      <c r="AR16" s="87">
        <v>137.25</v>
      </c>
      <c r="AS16" s="87">
        <v>137.26</v>
      </c>
      <c r="AT16" s="87">
        <v>136.77000000000001</v>
      </c>
      <c r="AU16" s="87">
        <v>136.88</v>
      </c>
      <c r="AV16" s="87">
        <v>136.12</v>
      </c>
      <c r="AW16" s="87">
        <v>136.69</v>
      </c>
      <c r="AX16" s="87">
        <v>136.81</v>
      </c>
      <c r="AY16" s="87">
        <v>137.47</v>
      </c>
      <c r="AZ16" s="87">
        <v>136.86000000000001</v>
      </c>
      <c r="BA16" s="87">
        <v>136.61000000000001</v>
      </c>
      <c r="BB16" s="88">
        <v>136.86000000000001</v>
      </c>
    </row>
    <row r="17" spans="1:54" x14ac:dyDescent="0.45">
      <c r="A17" s="84" t="s">
        <v>40</v>
      </c>
      <c r="B17" s="85">
        <v>66.09</v>
      </c>
      <c r="C17" s="56">
        <v>65.900000000000006</v>
      </c>
      <c r="D17" s="63">
        <v>66.56</v>
      </c>
      <c r="E17" s="57">
        <v>65.849999999999994</v>
      </c>
      <c r="F17" s="57">
        <v>66.23</v>
      </c>
      <c r="G17" s="57">
        <v>66.19</v>
      </c>
      <c r="H17" s="57">
        <v>66.3</v>
      </c>
      <c r="I17" s="57">
        <v>65.63</v>
      </c>
      <c r="J17" s="57">
        <v>65.88</v>
      </c>
      <c r="K17" s="57">
        <v>65.13</v>
      </c>
      <c r="L17" s="86">
        <v>65</v>
      </c>
      <c r="M17" s="86">
        <v>64.77</v>
      </c>
      <c r="N17" s="86">
        <v>64.75</v>
      </c>
      <c r="O17" s="86">
        <v>64.819999999999993</v>
      </c>
      <c r="P17" s="86">
        <v>65.540000000000006</v>
      </c>
      <c r="Q17" s="86">
        <v>64.64</v>
      </c>
      <c r="R17" s="86">
        <v>64.72</v>
      </c>
      <c r="S17" s="86">
        <v>65.459999999999994</v>
      </c>
      <c r="T17" s="86">
        <v>64.81</v>
      </c>
      <c r="U17" s="86">
        <v>65.45</v>
      </c>
      <c r="V17" s="86">
        <v>64.3</v>
      </c>
      <c r="W17" s="86">
        <v>65.010000000000005</v>
      </c>
      <c r="X17" s="86">
        <v>64.650000000000006</v>
      </c>
      <c r="Y17" s="86">
        <v>65.319999999999993</v>
      </c>
      <c r="Z17" s="86">
        <v>64.52</v>
      </c>
      <c r="AA17" s="86">
        <v>64.45</v>
      </c>
      <c r="AB17" s="86">
        <v>63.81</v>
      </c>
      <c r="AC17" s="86">
        <v>65.44</v>
      </c>
      <c r="AD17" s="86">
        <v>64.33</v>
      </c>
      <c r="AE17" s="86">
        <v>65.09</v>
      </c>
      <c r="AF17" s="86">
        <v>65.39</v>
      </c>
      <c r="AG17" s="86">
        <v>65.33</v>
      </c>
      <c r="AH17" s="87">
        <v>65.19</v>
      </c>
      <c r="AI17" s="87">
        <v>65.319999999999993</v>
      </c>
      <c r="AJ17" s="87">
        <v>65.37</v>
      </c>
      <c r="AK17" s="87">
        <v>64.62</v>
      </c>
      <c r="AL17" s="87">
        <v>64.849999999999994</v>
      </c>
      <c r="AM17" s="87">
        <v>64.959999999999994</v>
      </c>
      <c r="AN17" s="87">
        <v>64.83</v>
      </c>
      <c r="AO17" s="87">
        <v>64.8</v>
      </c>
      <c r="AP17" s="87">
        <v>64.650000000000006</v>
      </c>
      <c r="AQ17" s="87">
        <v>64.14</v>
      </c>
      <c r="AR17" s="87">
        <v>64.739999999999995</v>
      </c>
      <c r="AS17" s="87">
        <v>64.569999999999993</v>
      </c>
      <c r="AT17" s="87">
        <v>64.41</v>
      </c>
      <c r="AU17" s="87">
        <v>64.02</v>
      </c>
      <c r="AV17" s="87">
        <v>62.29</v>
      </c>
      <c r="AW17" s="89" t="s">
        <v>73</v>
      </c>
      <c r="AX17" s="87"/>
      <c r="AY17" s="87"/>
      <c r="AZ17" s="87"/>
      <c r="BA17" s="87" t="s">
        <v>74</v>
      </c>
      <c r="BB17" s="88"/>
    </row>
    <row r="18" spans="1:54" x14ac:dyDescent="0.45">
      <c r="A18" s="84" t="s">
        <v>64</v>
      </c>
      <c r="B18" s="85">
        <v>19.489999999999998</v>
      </c>
      <c r="C18" s="56">
        <v>19.600000000000001</v>
      </c>
      <c r="D18" s="63">
        <v>19.89</v>
      </c>
      <c r="E18" s="57">
        <v>19.95</v>
      </c>
      <c r="F18" s="57">
        <v>19.64</v>
      </c>
      <c r="G18" s="57">
        <v>20.010000000000002</v>
      </c>
      <c r="H18" s="57">
        <v>19.690000000000001</v>
      </c>
      <c r="I18" s="57">
        <v>19.52</v>
      </c>
      <c r="J18" s="57">
        <v>19.579999999999998</v>
      </c>
      <c r="K18" s="57">
        <v>19.190000000000001</v>
      </c>
      <c r="L18" s="86">
        <v>19</v>
      </c>
      <c r="M18" s="86">
        <v>18.2</v>
      </c>
      <c r="N18" s="86">
        <v>18.7</v>
      </c>
      <c r="O18" s="86">
        <v>18.899999999999999</v>
      </c>
      <c r="P18" s="86">
        <v>18.78</v>
      </c>
      <c r="Q18" s="86">
        <v>18.440000000000001</v>
      </c>
      <c r="R18" s="86">
        <v>19.22</v>
      </c>
      <c r="S18" s="86">
        <v>18.25</v>
      </c>
      <c r="T18" s="86">
        <v>18.27</v>
      </c>
      <c r="U18" s="86">
        <v>18.29</v>
      </c>
      <c r="V18" s="86">
        <v>18.32</v>
      </c>
      <c r="W18" s="86">
        <v>18.91</v>
      </c>
      <c r="X18" s="86">
        <v>18.600000000000001</v>
      </c>
      <c r="Y18" s="86">
        <v>18.010000000000002</v>
      </c>
      <c r="Z18" s="86">
        <v>18.43</v>
      </c>
      <c r="AA18" s="86">
        <v>18.77</v>
      </c>
      <c r="AB18" s="86">
        <v>18.850000000000001</v>
      </c>
      <c r="AC18" s="86">
        <v>19.11</v>
      </c>
      <c r="AD18" s="86">
        <v>17.96</v>
      </c>
      <c r="AE18" s="86">
        <v>18.21</v>
      </c>
      <c r="AF18" s="86">
        <v>17.989999999999998</v>
      </c>
      <c r="AG18" s="86">
        <v>8.49</v>
      </c>
      <c r="AH18" s="87">
        <v>7.32</v>
      </c>
      <c r="AI18" s="87">
        <v>18.66</v>
      </c>
      <c r="AJ18" s="87">
        <v>18.420000000000002</v>
      </c>
      <c r="AK18" s="87">
        <v>18.88</v>
      </c>
      <c r="AL18" s="87">
        <v>18.91</v>
      </c>
      <c r="AM18" s="87">
        <v>18.8</v>
      </c>
      <c r="AN18" s="87">
        <v>19.09</v>
      </c>
      <c r="AO18" s="87">
        <v>18</v>
      </c>
      <c r="AP18" s="87">
        <v>18.37</v>
      </c>
      <c r="AQ18" s="87">
        <v>18.03</v>
      </c>
      <c r="AR18" s="87">
        <v>18.489999999999998</v>
      </c>
      <c r="AS18" s="87">
        <v>18.41</v>
      </c>
      <c r="AT18" s="87">
        <v>18.239999999999998</v>
      </c>
      <c r="AU18" s="87">
        <v>17.95</v>
      </c>
      <c r="AV18" s="87">
        <v>17.39</v>
      </c>
      <c r="AW18" s="87">
        <v>18.2</v>
      </c>
      <c r="AX18" s="87">
        <v>18.239999999999998</v>
      </c>
      <c r="AY18" s="87">
        <v>18.09</v>
      </c>
      <c r="AZ18" s="87">
        <v>18.3</v>
      </c>
      <c r="BA18" s="87">
        <v>17.91</v>
      </c>
      <c r="BB18" s="88">
        <v>18.3</v>
      </c>
    </row>
    <row r="19" spans="1:54" x14ac:dyDescent="0.45">
      <c r="A19" s="84" t="s">
        <v>65</v>
      </c>
      <c r="B19" s="85">
        <v>22.81</v>
      </c>
      <c r="C19" s="56">
        <v>22.75</v>
      </c>
      <c r="D19" s="63">
        <v>22.95</v>
      </c>
      <c r="E19" s="57">
        <v>22.96</v>
      </c>
      <c r="F19" s="57">
        <v>22.88</v>
      </c>
      <c r="G19" s="57">
        <v>22.97</v>
      </c>
      <c r="H19" s="57">
        <v>22.75</v>
      </c>
      <c r="I19" s="57">
        <v>22.8</v>
      </c>
      <c r="J19" s="57">
        <v>22.58</v>
      </c>
      <c r="K19" s="57">
        <v>22.55</v>
      </c>
      <c r="L19" s="86">
        <v>22.48</v>
      </c>
      <c r="M19" s="86">
        <v>22.42</v>
      </c>
      <c r="N19" s="86">
        <v>22.5</v>
      </c>
      <c r="O19" s="86">
        <v>22.6</v>
      </c>
      <c r="P19" s="86">
        <v>22.57</v>
      </c>
      <c r="Q19" s="86">
        <v>22.46</v>
      </c>
      <c r="R19" s="86">
        <v>22.41</v>
      </c>
      <c r="S19" s="86">
        <v>22.39</v>
      </c>
      <c r="T19" s="86">
        <v>22.46</v>
      </c>
      <c r="U19" s="86">
        <v>22.47</v>
      </c>
      <c r="V19" s="86">
        <v>22.49</v>
      </c>
      <c r="W19" s="86">
        <v>22.91</v>
      </c>
      <c r="X19" s="86">
        <v>22.6</v>
      </c>
      <c r="Y19" s="86">
        <v>22.53</v>
      </c>
      <c r="Z19" s="86">
        <v>22.51</v>
      </c>
      <c r="AA19" s="86">
        <v>22.57</v>
      </c>
      <c r="AB19" s="86">
        <v>22.87</v>
      </c>
      <c r="AC19" s="86">
        <v>23.01</v>
      </c>
      <c r="AD19" s="86">
        <v>21.79</v>
      </c>
      <c r="AE19" s="86">
        <v>22.26</v>
      </c>
      <c r="AF19" s="86">
        <v>22.08</v>
      </c>
      <c r="AG19" s="86">
        <v>22.96</v>
      </c>
      <c r="AH19" s="87">
        <v>22.15</v>
      </c>
      <c r="AI19" s="87">
        <v>22.14</v>
      </c>
      <c r="AJ19" s="87">
        <v>22.54</v>
      </c>
      <c r="AK19" s="87">
        <v>23.18</v>
      </c>
      <c r="AL19" s="87">
        <v>23.31</v>
      </c>
      <c r="AM19" s="87">
        <v>22.74</v>
      </c>
      <c r="AN19" s="87">
        <v>22.98</v>
      </c>
      <c r="AO19" s="87">
        <v>22.1</v>
      </c>
      <c r="AP19" s="87">
        <v>21.96</v>
      </c>
      <c r="AQ19" s="87">
        <v>21.46</v>
      </c>
      <c r="AR19" s="87">
        <v>22.81</v>
      </c>
      <c r="AS19" s="87">
        <v>21.79</v>
      </c>
      <c r="AT19" s="87">
        <v>21.71</v>
      </c>
      <c r="AU19" s="87">
        <v>19.89</v>
      </c>
      <c r="AV19" s="87">
        <v>19.989999999999998</v>
      </c>
      <c r="AW19" s="87">
        <v>22.42</v>
      </c>
      <c r="AX19" s="87">
        <v>22.24</v>
      </c>
      <c r="AY19" s="87">
        <v>22.25</v>
      </c>
      <c r="AZ19" s="87">
        <v>22.11</v>
      </c>
      <c r="BA19" s="87">
        <v>22.21</v>
      </c>
      <c r="BB19" s="88">
        <v>22.11</v>
      </c>
    </row>
    <row r="20" spans="1:54" ht="15.75" thickBot="1" x14ac:dyDescent="0.5">
      <c r="A20" s="90" t="s">
        <v>47</v>
      </c>
      <c r="B20" s="91">
        <v>8.1</v>
      </c>
      <c r="C20" s="58">
        <v>5.39</v>
      </c>
      <c r="D20" s="64">
        <v>8.2200000000000006</v>
      </c>
      <c r="E20" s="59">
        <v>5.41</v>
      </c>
      <c r="F20" s="59">
        <v>8.2799999999999994</v>
      </c>
      <c r="G20" s="59">
        <v>5.28</v>
      </c>
      <c r="H20" s="59">
        <v>8.4700000000000006</v>
      </c>
      <c r="I20" s="59">
        <v>5.12</v>
      </c>
      <c r="J20" s="59">
        <v>8.4499999999999993</v>
      </c>
      <c r="K20" s="92">
        <v>5</v>
      </c>
      <c r="L20" s="93">
        <v>5.88</v>
      </c>
      <c r="M20" s="94">
        <v>4.92</v>
      </c>
      <c r="N20" s="94">
        <v>4.9000000000000004</v>
      </c>
      <c r="O20" s="94">
        <v>4.3</v>
      </c>
      <c r="P20" s="94">
        <v>7.99</v>
      </c>
      <c r="Q20" s="94">
        <v>7.97</v>
      </c>
      <c r="R20" s="94">
        <v>4.9000000000000004</v>
      </c>
      <c r="S20" s="94">
        <v>4.8</v>
      </c>
      <c r="T20" s="94">
        <v>4.87</v>
      </c>
      <c r="U20" s="94">
        <v>5.01</v>
      </c>
      <c r="V20" s="94">
        <v>5.03</v>
      </c>
      <c r="W20" s="94">
        <v>5.76</v>
      </c>
      <c r="X20" s="94">
        <v>5.81</v>
      </c>
      <c r="Y20" s="94">
        <v>5.0199999999999996</v>
      </c>
      <c r="Z20" s="94">
        <v>5.19</v>
      </c>
      <c r="AA20" s="94">
        <v>5.36</v>
      </c>
      <c r="AB20" s="94">
        <v>5.48</v>
      </c>
      <c r="AC20" s="94">
        <v>5.9</v>
      </c>
      <c r="AD20" s="94">
        <v>4.96</v>
      </c>
      <c r="AE20" s="94">
        <v>5.01</v>
      </c>
      <c r="AF20" s="94">
        <v>4.88</v>
      </c>
      <c r="AG20" s="94">
        <v>8.1</v>
      </c>
      <c r="AH20" s="95">
        <v>18.57</v>
      </c>
      <c r="AI20" s="95">
        <v>7.37</v>
      </c>
      <c r="AJ20" s="95">
        <v>5.04</v>
      </c>
      <c r="AK20" s="95">
        <v>5.19</v>
      </c>
      <c r="AL20" s="95">
        <v>5.17</v>
      </c>
      <c r="AM20" s="95">
        <v>7.51</v>
      </c>
      <c r="AN20" s="95">
        <v>5.23</v>
      </c>
      <c r="AO20" s="95">
        <v>4.21</v>
      </c>
      <c r="AP20" s="95">
        <v>4.55</v>
      </c>
      <c r="AQ20" s="95">
        <v>4.92</v>
      </c>
      <c r="AR20" s="95">
        <v>8.41</v>
      </c>
      <c r="AS20" s="95">
        <v>4.46</v>
      </c>
      <c r="AT20" s="95">
        <v>4.68</v>
      </c>
      <c r="AU20" s="95">
        <v>4.08</v>
      </c>
      <c r="AV20" s="96" t="s">
        <v>73</v>
      </c>
      <c r="AW20" s="95">
        <v>3.99</v>
      </c>
      <c r="AX20" s="96">
        <v>7.93</v>
      </c>
      <c r="AY20" s="95">
        <v>7.28</v>
      </c>
      <c r="AZ20" s="96">
        <v>7.23</v>
      </c>
      <c r="BA20" s="95">
        <v>3.71</v>
      </c>
      <c r="BB20" s="97">
        <v>7.23</v>
      </c>
    </row>
    <row r="21" spans="1:54" x14ac:dyDescent="0.4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99"/>
    </row>
    <row r="22" spans="1:54" x14ac:dyDescent="0.45">
      <c r="B22" s="100"/>
    </row>
    <row r="23" spans="1:54" ht="15.75" thickBot="1" x14ac:dyDescent="0.5">
      <c r="A23" s="62" t="s">
        <v>154</v>
      </c>
      <c r="B23" s="128" t="s">
        <v>154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 t="s">
        <v>154</v>
      </c>
      <c r="M23" s="128"/>
      <c r="N23" s="128"/>
      <c r="O23" s="128"/>
      <c r="P23" s="128"/>
      <c r="Q23" s="128"/>
      <c r="R23" s="128"/>
      <c r="S23" s="128"/>
      <c r="T23" s="128"/>
      <c r="U23" s="128"/>
      <c r="V23" s="128" t="s">
        <v>154</v>
      </c>
      <c r="W23" s="128"/>
      <c r="X23" s="128"/>
      <c r="Y23" s="128"/>
      <c r="Z23" s="128"/>
      <c r="AA23" s="128"/>
      <c r="AB23" s="128"/>
      <c r="AC23" s="128"/>
      <c r="AD23" s="128"/>
      <c r="AE23" s="128"/>
      <c r="AF23" s="128" t="s">
        <v>154</v>
      </c>
      <c r="AG23" s="128"/>
      <c r="AH23" s="128"/>
      <c r="AI23" s="128"/>
      <c r="AJ23" s="128"/>
      <c r="AK23" s="128"/>
      <c r="AL23" s="128"/>
      <c r="AM23" s="128"/>
      <c r="AN23" s="128"/>
      <c r="AO23" s="128"/>
      <c r="AP23" s="128" t="s">
        <v>154</v>
      </c>
      <c r="AQ23" s="128"/>
      <c r="AR23" s="128"/>
      <c r="AS23" s="128"/>
      <c r="AT23" s="128"/>
      <c r="AU23" s="128"/>
      <c r="AV23" s="128"/>
      <c r="AW23" s="128"/>
      <c r="AX23" s="128"/>
      <c r="AY23" s="128"/>
    </row>
    <row r="24" spans="1:54" s="119" customFormat="1" x14ac:dyDescent="0.45">
      <c r="A24" s="109" t="s">
        <v>0</v>
      </c>
      <c r="B24" s="79">
        <f>B3</f>
        <v>37354</v>
      </c>
      <c r="C24" s="79">
        <f t="shared" ref="C24:BB24" si="0">C3</f>
        <v>37624</v>
      </c>
      <c r="D24" s="79">
        <f t="shared" si="0"/>
        <v>37530</v>
      </c>
      <c r="E24" s="79">
        <f t="shared" si="0"/>
        <v>37809</v>
      </c>
      <c r="F24" s="79">
        <f t="shared" si="0"/>
        <v>37900</v>
      </c>
      <c r="G24" s="79">
        <f t="shared" si="0"/>
        <v>37992</v>
      </c>
      <c r="H24" s="79">
        <f t="shared" si="0"/>
        <v>38096</v>
      </c>
      <c r="I24" s="79">
        <f t="shared" si="0"/>
        <v>38166</v>
      </c>
      <c r="J24" s="79">
        <f t="shared" si="0"/>
        <v>38264</v>
      </c>
      <c r="K24" s="79">
        <f t="shared" si="0"/>
        <v>38355</v>
      </c>
      <c r="L24" s="79">
        <f t="shared" si="0"/>
        <v>38439</v>
      </c>
      <c r="M24" s="79">
        <f t="shared" si="0"/>
        <v>38628</v>
      </c>
      <c r="N24" s="79">
        <f t="shared" si="0"/>
        <v>38727</v>
      </c>
      <c r="O24" s="79">
        <f t="shared" si="0"/>
        <v>38824</v>
      </c>
      <c r="P24" s="79">
        <f t="shared" si="0"/>
        <v>38915</v>
      </c>
      <c r="Q24" s="79">
        <f t="shared" si="0"/>
        <v>38999</v>
      </c>
      <c r="R24" s="79">
        <f t="shared" si="0"/>
        <v>39084</v>
      </c>
      <c r="S24" s="79">
        <f t="shared" si="0"/>
        <v>39197</v>
      </c>
      <c r="T24" s="79">
        <f t="shared" si="0"/>
        <v>39356</v>
      </c>
      <c r="U24" s="79">
        <f t="shared" si="0"/>
        <v>39357</v>
      </c>
      <c r="V24" s="79">
        <f t="shared" si="0"/>
        <v>39553</v>
      </c>
      <c r="W24" s="79">
        <f t="shared" si="0"/>
        <v>39636</v>
      </c>
      <c r="X24" s="79">
        <f t="shared" si="0"/>
        <v>39727</v>
      </c>
      <c r="Y24" s="79">
        <f t="shared" si="0"/>
        <v>39827</v>
      </c>
      <c r="Z24" s="79">
        <f t="shared" si="0"/>
        <v>39916</v>
      </c>
      <c r="AA24" s="79">
        <f t="shared" si="0"/>
        <v>40007</v>
      </c>
      <c r="AB24" s="79">
        <f t="shared" si="0"/>
        <v>40091</v>
      </c>
      <c r="AC24" s="79">
        <f t="shared" si="0"/>
        <v>40189</v>
      </c>
      <c r="AD24" s="79">
        <f t="shared" si="0"/>
        <v>40365</v>
      </c>
      <c r="AE24" s="79">
        <f t="shared" si="0"/>
        <v>40462</v>
      </c>
      <c r="AF24" s="79">
        <f t="shared" si="0"/>
        <v>40562</v>
      </c>
      <c r="AG24" s="79">
        <f t="shared" si="0"/>
        <v>40659</v>
      </c>
      <c r="AH24" s="79">
        <f t="shared" si="0"/>
        <v>40939</v>
      </c>
      <c r="AI24" s="79">
        <f t="shared" si="0"/>
        <v>41029</v>
      </c>
      <c r="AJ24" s="79">
        <f t="shared" si="0"/>
        <v>41115</v>
      </c>
      <c r="AK24" s="79">
        <f t="shared" si="0"/>
        <v>41190</v>
      </c>
      <c r="AL24" s="79">
        <f t="shared" si="0"/>
        <v>41295</v>
      </c>
      <c r="AM24" s="79">
        <f t="shared" si="0"/>
        <v>41379</v>
      </c>
      <c r="AN24" s="79">
        <f t="shared" si="0"/>
        <v>41554</v>
      </c>
      <c r="AO24" s="79">
        <f t="shared" si="0"/>
        <v>41652</v>
      </c>
      <c r="AP24" s="79">
        <f t="shared" si="0"/>
        <v>41833</v>
      </c>
      <c r="AQ24" s="79">
        <f t="shared" si="0"/>
        <v>41935</v>
      </c>
      <c r="AR24" s="79">
        <f t="shared" si="0"/>
        <v>42198</v>
      </c>
      <c r="AS24" s="79">
        <f t="shared" si="0"/>
        <v>42381</v>
      </c>
      <c r="AT24" s="79">
        <f t="shared" si="0"/>
        <v>42562</v>
      </c>
      <c r="AU24" s="79">
        <f t="shared" si="0"/>
        <v>42841</v>
      </c>
      <c r="AV24" s="79">
        <f t="shared" si="0"/>
        <v>43023</v>
      </c>
      <c r="AW24" s="79">
        <f t="shared" si="0"/>
        <v>43212</v>
      </c>
      <c r="AX24" s="79">
        <f t="shared" si="0"/>
        <v>43386</v>
      </c>
      <c r="AY24" s="79">
        <f t="shared" si="0"/>
        <v>43571</v>
      </c>
      <c r="AZ24" s="79">
        <f t="shared" si="0"/>
        <v>43765</v>
      </c>
      <c r="BA24" s="79">
        <f t="shared" si="0"/>
        <v>43939</v>
      </c>
      <c r="BB24" s="79">
        <f t="shared" si="0"/>
        <v>44150</v>
      </c>
    </row>
    <row r="25" spans="1:54" s="119" customFormat="1" x14ac:dyDescent="0.45">
      <c r="A25" s="110" t="s">
        <v>60</v>
      </c>
      <c r="B25" s="120">
        <v>80400</v>
      </c>
      <c r="C25" s="121">
        <v>84800</v>
      </c>
      <c r="D25" s="66">
        <v>90100</v>
      </c>
      <c r="E25" s="60">
        <v>82300</v>
      </c>
      <c r="F25" s="60">
        <v>85300</v>
      </c>
      <c r="G25" s="60">
        <v>85300</v>
      </c>
      <c r="H25" s="60">
        <v>84700</v>
      </c>
      <c r="I25" s="60">
        <v>85200</v>
      </c>
      <c r="J25" s="60">
        <v>85000</v>
      </c>
      <c r="K25" s="60">
        <v>86500</v>
      </c>
      <c r="L25" s="101">
        <v>85500</v>
      </c>
      <c r="M25" s="101">
        <v>86300</v>
      </c>
      <c r="N25" s="101">
        <v>85300</v>
      </c>
      <c r="O25" s="101">
        <v>89600</v>
      </c>
      <c r="P25" s="101">
        <v>83300</v>
      </c>
      <c r="Q25" s="101">
        <v>83300</v>
      </c>
      <c r="R25" s="101">
        <v>72100</v>
      </c>
      <c r="S25" s="101">
        <v>85900</v>
      </c>
      <c r="T25" s="101">
        <v>81100</v>
      </c>
      <c r="U25" s="101">
        <v>77900</v>
      </c>
      <c r="V25" s="101">
        <v>82900</v>
      </c>
      <c r="W25" s="101">
        <v>83600</v>
      </c>
      <c r="X25" s="101">
        <v>82600</v>
      </c>
      <c r="Y25" s="101">
        <v>77300</v>
      </c>
      <c r="Z25" s="101">
        <v>68200</v>
      </c>
      <c r="AA25" s="101">
        <v>67300</v>
      </c>
      <c r="AB25" s="101">
        <v>80700</v>
      </c>
      <c r="AC25" s="101">
        <v>77100</v>
      </c>
      <c r="AD25" s="101">
        <v>90000</v>
      </c>
      <c r="AE25" s="101">
        <v>83000</v>
      </c>
      <c r="AF25" s="101">
        <v>83900</v>
      </c>
      <c r="AG25" s="68"/>
      <c r="AH25" s="68"/>
      <c r="AI25" s="102"/>
      <c r="AJ25" s="102">
        <v>90500</v>
      </c>
      <c r="AK25" s="102">
        <v>91100</v>
      </c>
      <c r="AL25" s="102">
        <v>90200</v>
      </c>
      <c r="AM25" s="102">
        <v>92700</v>
      </c>
      <c r="AN25" s="102">
        <v>92700</v>
      </c>
      <c r="AO25" s="102">
        <v>90100</v>
      </c>
      <c r="AP25" s="102">
        <v>90100</v>
      </c>
      <c r="AQ25" s="102">
        <v>87300</v>
      </c>
      <c r="AR25" s="102">
        <v>88500</v>
      </c>
      <c r="AS25" s="102">
        <v>88500</v>
      </c>
      <c r="AT25" s="102">
        <v>87100</v>
      </c>
      <c r="AU25" s="102">
        <v>89700</v>
      </c>
      <c r="AV25" s="102">
        <v>90100</v>
      </c>
      <c r="AW25" s="102">
        <v>87900</v>
      </c>
      <c r="AX25" s="102">
        <v>87000</v>
      </c>
      <c r="AY25" s="102">
        <v>89700</v>
      </c>
      <c r="AZ25" s="102">
        <v>87900</v>
      </c>
      <c r="BA25" s="102">
        <v>90100</v>
      </c>
      <c r="BB25" s="103">
        <v>86700</v>
      </c>
    </row>
    <row r="26" spans="1:54" s="119" customFormat="1" x14ac:dyDescent="0.45">
      <c r="A26" s="110" t="s">
        <v>14</v>
      </c>
      <c r="B26" s="120">
        <v>7560</v>
      </c>
      <c r="C26" s="121">
        <v>8310</v>
      </c>
      <c r="D26" s="66">
        <v>80000</v>
      </c>
      <c r="E26" s="60">
        <v>15670</v>
      </c>
      <c r="F26" s="60">
        <v>7630</v>
      </c>
      <c r="G26" s="60">
        <v>7150</v>
      </c>
      <c r="H26" s="60">
        <v>7360</v>
      </c>
      <c r="I26" s="60">
        <v>7450</v>
      </c>
      <c r="J26" s="60">
        <v>7360</v>
      </c>
      <c r="K26" s="60">
        <v>7410</v>
      </c>
      <c r="L26" s="101">
        <v>4815</v>
      </c>
      <c r="M26" s="101">
        <v>7320</v>
      </c>
      <c r="N26" s="101">
        <v>7540</v>
      </c>
      <c r="O26" s="101">
        <v>9510</v>
      </c>
      <c r="P26" s="101">
        <v>7400</v>
      </c>
      <c r="Q26" s="101">
        <v>7400</v>
      </c>
      <c r="R26" s="101">
        <v>9820</v>
      </c>
      <c r="S26" s="101">
        <v>7040</v>
      </c>
      <c r="T26" s="101">
        <v>7240</v>
      </c>
      <c r="U26" s="101">
        <v>7090</v>
      </c>
      <c r="V26" s="101">
        <v>69900</v>
      </c>
      <c r="W26" s="101">
        <v>7290</v>
      </c>
      <c r="X26" s="101">
        <v>7060</v>
      </c>
      <c r="Y26" s="101">
        <v>7210</v>
      </c>
      <c r="Z26" s="101">
        <v>6220</v>
      </c>
      <c r="AA26" s="101">
        <v>5880</v>
      </c>
      <c r="AB26" s="101">
        <v>7140</v>
      </c>
      <c r="AC26" s="101">
        <v>1479</v>
      </c>
      <c r="AD26" s="101">
        <v>6980</v>
      </c>
      <c r="AE26" s="101">
        <v>6980</v>
      </c>
      <c r="AF26" s="101">
        <v>7030</v>
      </c>
      <c r="AG26" s="68"/>
      <c r="AH26" s="68"/>
      <c r="AI26" s="102"/>
      <c r="AJ26" s="102">
        <v>8370</v>
      </c>
      <c r="AK26" s="102">
        <v>8170</v>
      </c>
      <c r="AL26" s="102">
        <v>7970</v>
      </c>
      <c r="AM26" s="102">
        <v>8150</v>
      </c>
      <c r="AN26" s="102">
        <v>82600</v>
      </c>
      <c r="AO26" s="102">
        <v>7700</v>
      </c>
      <c r="AP26" s="102">
        <v>7700</v>
      </c>
      <c r="AQ26" s="102">
        <v>7930</v>
      </c>
      <c r="AR26" s="102">
        <v>8070</v>
      </c>
      <c r="AS26" s="102">
        <v>8070</v>
      </c>
      <c r="AT26" s="102">
        <v>8030</v>
      </c>
      <c r="AU26" s="102">
        <v>8150</v>
      </c>
      <c r="AV26" s="102">
        <v>8160</v>
      </c>
      <c r="AW26" s="102">
        <v>8200</v>
      </c>
      <c r="AX26" s="102">
        <v>8240</v>
      </c>
      <c r="AY26" s="102">
        <v>83000</v>
      </c>
      <c r="AZ26" s="102">
        <v>8030</v>
      </c>
      <c r="BA26" s="102">
        <v>81000</v>
      </c>
      <c r="BB26" s="103">
        <v>8530</v>
      </c>
    </row>
    <row r="27" spans="1:54" s="119" customFormat="1" x14ac:dyDescent="0.45">
      <c r="A27" s="110" t="s">
        <v>17</v>
      </c>
      <c r="B27" s="120">
        <v>74300</v>
      </c>
      <c r="C27" s="121">
        <v>76600</v>
      </c>
      <c r="D27" s="66">
        <v>79300</v>
      </c>
      <c r="E27" s="60">
        <v>78100</v>
      </c>
      <c r="F27" s="60">
        <v>76800</v>
      </c>
      <c r="G27" s="60">
        <v>80700</v>
      </c>
      <c r="H27" s="60">
        <v>76600</v>
      </c>
      <c r="I27" s="60">
        <v>77800</v>
      </c>
      <c r="J27" s="60">
        <v>77500</v>
      </c>
      <c r="K27" s="60">
        <v>79100</v>
      </c>
      <c r="L27" s="101">
        <v>78600</v>
      </c>
      <c r="M27" s="101">
        <v>77100</v>
      </c>
      <c r="N27" s="101">
        <v>78700</v>
      </c>
      <c r="O27" s="101">
        <v>77400</v>
      </c>
      <c r="P27" s="101">
        <v>71600</v>
      </c>
      <c r="Q27" s="101">
        <v>71600</v>
      </c>
      <c r="R27" s="101">
        <v>86000</v>
      </c>
      <c r="S27" s="101">
        <v>77100</v>
      </c>
      <c r="T27" s="101">
        <v>74800</v>
      </c>
      <c r="U27" s="101">
        <v>72600</v>
      </c>
      <c r="V27" s="101">
        <v>77000</v>
      </c>
      <c r="W27" s="101">
        <v>71300</v>
      </c>
      <c r="X27" s="101">
        <v>75200</v>
      </c>
      <c r="Y27" s="101">
        <v>81000</v>
      </c>
      <c r="Z27" s="101">
        <v>62100</v>
      </c>
      <c r="AA27" s="101">
        <v>59900</v>
      </c>
      <c r="AB27" s="101">
        <v>74200</v>
      </c>
      <c r="AC27" s="101">
        <v>79200</v>
      </c>
      <c r="AD27" s="101">
        <v>78500</v>
      </c>
      <c r="AE27" s="101">
        <v>75100</v>
      </c>
      <c r="AF27" s="101">
        <v>73800</v>
      </c>
      <c r="AG27" s="68"/>
      <c r="AH27" s="68"/>
      <c r="AI27" s="102">
        <v>80000</v>
      </c>
      <c r="AJ27" s="102">
        <v>79100</v>
      </c>
      <c r="AK27" s="102">
        <v>80200</v>
      </c>
      <c r="AL27" s="102">
        <v>82100</v>
      </c>
      <c r="AM27" s="102">
        <v>78100</v>
      </c>
      <c r="AN27" s="102">
        <v>78200</v>
      </c>
      <c r="AO27" s="102">
        <v>79900</v>
      </c>
      <c r="AP27" s="102">
        <v>79900</v>
      </c>
      <c r="AQ27" s="102">
        <v>76800</v>
      </c>
      <c r="AR27" s="102">
        <v>78300</v>
      </c>
      <c r="AS27" s="102">
        <v>78300</v>
      </c>
      <c r="AT27" s="102">
        <v>78800</v>
      </c>
      <c r="AU27" s="102">
        <v>79900</v>
      </c>
      <c r="AV27" s="102">
        <v>81500</v>
      </c>
      <c r="AW27" s="102">
        <v>81300</v>
      </c>
      <c r="AX27" s="102">
        <v>78800</v>
      </c>
      <c r="AY27" s="102">
        <v>79100</v>
      </c>
      <c r="AZ27" s="102">
        <v>78300</v>
      </c>
      <c r="BA27" s="102">
        <v>77700</v>
      </c>
      <c r="BB27" s="103">
        <v>79700</v>
      </c>
    </row>
    <row r="28" spans="1:54" s="119" customFormat="1" x14ac:dyDescent="0.45">
      <c r="A28" s="110" t="s">
        <v>19</v>
      </c>
      <c r="B28" s="120">
        <v>3450</v>
      </c>
      <c r="C28" s="121">
        <v>3883</v>
      </c>
      <c r="D28" s="66">
        <v>3283</v>
      </c>
      <c r="E28" s="60">
        <v>2860</v>
      </c>
      <c r="F28" s="60">
        <v>3861</v>
      </c>
      <c r="G28" s="60">
        <v>3647</v>
      </c>
      <c r="H28" s="60">
        <v>3894</v>
      </c>
      <c r="I28" s="60">
        <v>3951</v>
      </c>
      <c r="J28" s="60">
        <v>4100</v>
      </c>
      <c r="K28" s="60">
        <v>3773</v>
      </c>
      <c r="L28" s="101">
        <v>4113</v>
      </c>
      <c r="M28" s="101">
        <v>3871</v>
      </c>
      <c r="N28" s="101">
        <v>4064</v>
      </c>
      <c r="O28" s="101">
        <v>3515</v>
      </c>
      <c r="P28" s="101">
        <v>3280</v>
      </c>
      <c r="Q28" s="101">
        <v>3280</v>
      </c>
      <c r="R28" s="101">
        <v>6930</v>
      </c>
      <c r="S28" s="101">
        <v>3733</v>
      </c>
      <c r="T28" s="101">
        <v>3676</v>
      </c>
      <c r="U28" s="101">
        <v>6870</v>
      </c>
      <c r="V28" s="101">
        <v>4259</v>
      </c>
      <c r="W28" s="101">
        <v>4208</v>
      </c>
      <c r="X28" s="101">
        <v>4567</v>
      </c>
      <c r="Y28" s="101">
        <v>4581</v>
      </c>
      <c r="Z28" s="101">
        <v>3991</v>
      </c>
      <c r="AA28" s="101">
        <v>2956</v>
      </c>
      <c r="AB28" s="101">
        <v>4247</v>
      </c>
      <c r="AC28" s="101">
        <v>4433</v>
      </c>
      <c r="AD28" s="101">
        <v>4518</v>
      </c>
      <c r="AE28" s="101">
        <v>4348</v>
      </c>
      <c r="AF28" s="101">
        <v>3924</v>
      </c>
      <c r="AG28" s="68"/>
      <c r="AH28" s="68"/>
      <c r="AI28" s="102">
        <v>33170</v>
      </c>
      <c r="AJ28" s="102">
        <v>4575</v>
      </c>
      <c r="AK28" s="102">
        <v>4742</v>
      </c>
      <c r="AL28" s="102">
        <v>4791</v>
      </c>
      <c r="AM28" s="102">
        <v>4383</v>
      </c>
      <c r="AN28" s="102">
        <v>4543</v>
      </c>
      <c r="AO28" s="102">
        <v>4487</v>
      </c>
      <c r="AP28" s="102">
        <v>4487</v>
      </c>
      <c r="AQ28" s="102">
        <v>4877</v>
      </c>
      <c r="AR28" s="102">
        <v>4876</v>
      </c>
      <c r="AS28" s="102">
        <v>4876</v>
      </c>
      <c r="AT28" s="102">
        <v>5250</v>
      </c>
      <c r="AU28" s="102">
        <v>37500</v>
      </c>
      <c r="AV28" s="102">
        <v>5290</v>
      </c>
      <c r="AW28" s="102">
        <v>51800</v>
      </c>
      <c r="AX28" s="102">
        <v>4464</v>
      </c>
      <c r="AY28" s="102">
        <v>5170</v>
      </c>
      <c r="AZ28" s="102">
        <v>5190</v>
      </c>
      <c r="BA28" s="102">
        <v>54000</v>
      </c>
      <c r="BB28" s="103">
        <v>5330</v>
      </c>
    </row>
    <row r="29" spans="1:54" s="119" customFormat="1" x14ac:dyDescent="0.45">
      <c r="A29" s="110" t="s">
        <v>61</v>
      </c>
      <c r="B29" s="120">
        <v>78500</v>
      </c>
      <c r="C29" s="121">
        <v>77900</v>
      </c>
      <c r="D29" s="66">
        <v>80500</v>
      </c>
      <c r="E29" s="60">
        <v>77500</v>
      </c>
      <c r="F29" s="60">
        <v>77200</v>
      </c>
      <c r="G29" s="60">
        <v>79000</v>
      </c>
      <c r="H29" s="60">
        <v>76800</v>
      </c>
      <c r="I29" s="60">
        <v>77400</v>
      </c>
      <c r="J29" s="60">
        <v>77100</v>
      </c>
      <c r="K29" s="60">
        <v>78400</v>
      </c>
      <c r="L29" s="101">
        <v>79000</v>
      </c>
      <c r="M29" s="101">
        <v>76300</v>
      </c>
      <c r="N29" s="101">
        <v>76200</v>
      </c>
      <c r="O29" s="101">
        <v>75300</v>
      </c>
      <c r="P29" s="101">
        <v>73600</v>
      </c>
      <c r="Q29" s="101">
        <v>73600</v>
      </c>
      <c r="R29" s="101">
        <v>88000</v>
      </c>
      <c r="S29" s="101">
        <v>78600</v>
      </c>
      <c r="T29" s="101">
        <v>76400</v>
      </c>
      <c r="U29" s="101">
        <v>72900</v>
      </c>
      <c r="V29" s="101">
        <v>74800</v>
      </c>
      <c r="W29" s="101">
        <v>75600</v>
      </c>
      <c r="X29" s="101">
        <v>72500</v>
      </c>
      <c r="Y29" s="101">
        <v>78600</v>
      </c>
      <c r="Z29" s="101">
        <v>63000</v>
      </c>
      <c r="AA29" s="101">
        <v>60400</v>
      </c>
      <c r="AB29" s="101">
        <v>71900</v>
      </c>
      <c r="AC29" s="101">
        <v>71400</v>
      </c>
      <c r="AD29" s="101">
        <v>81100</v>
      </c>
      <c r="AE29" s="101">
        <v>73600</v>
      </c>
      <c r="AF29" s="101">
        <v>74900</v>
      </c>
      <c r="AG29" s="68"/>
      <c r="AH29" s="68"/>
      <c r="AI29" s="102"/>
      <c r="AJ29" s="102">
        <v>80300</v>
      </c>
      <c r="AK29" s="102">
        <v>82500</v>
      </c>
      <c r="AL29" s="102">
        <v>82500</v>
      </c>
      <c r="AM29" s="102">
        <v>80900</v>
      </c>
      <c r="AN29" s="102">
        <v>78500</v>
      </c>
      <c r="AO29" s="102">
        <v>79800</v>
      </c>
      <c r="AP29" s="102">
        <v>79800</v>
      </c>
      <c r="AQ29" s="102">
        <v>77900</v>
      </c>
      <c r="AR29" s="102">
        <v>79100</v>
      </c>
      <c r="AS29" s="102">
        <v>79100</v>
      </c>
      <c r="AT29" s="102">
        <v>77300</v>
      </c>
      <c r="AU29" s="102">
        <v>80000</v>
      </c>
      <c r="AV29" s="102">
        <v>80200</v>
      </c>
      <c r="AW29" s="102">
        <v>79900</v>
      </c>
      <c r="AX29" s="102">
        <v>79600</v>
      </c>
      <c r="AY29" s="102">
        <v>78900</v>
      </c>
      <c r="AZ29" s="102">
        <v>79400</v>
      </c>
      <c r="BA29" s="102">
        <v>79700</v>
      </c>
      <c r="BB29" s="103">
        <v>80500</v>
      </c>
    </row>
    <row r="30" spans="1:54" s="119" customFormat="1" x14ac:dyDescent="0.45">
      <c r="A30" s="110" t="s">
        <v>24</v>
      </c>
      <c r="B30" s="120">
        <v>69200</v>
      </c>
      <c r="C30" s="121">
        <v>69800</v>
      </c>
      <c r="D30" s="66">
        <v>72100</v>
      </c>
      <c r="E30" s="60">
        <v>67900</v>
      </c>
      <c r="F30" s="60">
        <v>69400</v>
      </c>
      <c r="G30" s="60">
        <v>71300</v>
      </c>
      <c r="H30" s="60">
        <v>67800</v>
      </c>
      <c r="I30" s="60">
        <v>68200</v>
      </c>
      <c r="J30" s="60">
        <v>69400</v>
      </c>
      <c r="K30" s="60">
        <v>71100</v>
      </c>
      <c r="L30" s="101">
        <v>69600</v>
      </c>
      <c r="M30" s="101">
        <v>68600</v>
      </c>
      <c r="N30" s="101">
        <v>71300</v>
      </c>
      <c r="O30" s="101">
        <v>68600</v>
      </c>
      <c r="P30" s="101">
        <v>67000</v>
      </c>
      <c r="Q30" s="101">
        <v>67000</v>
      </c>
      <c r="R30" s="101">
        <v>78200</v>
      </c>
      <c r="S30" s="101">
        <v>69000</v>
      </c>
      <c r="T30" s="101">
        <v>66000</v>
      </c>
      <c r="U30" s="101">
        <v>65400</v>
      </c>
      <c r="V30" s="101">
        <v>71000</v>
      </c>
      <c r="W30" s="101">
        <v>64300</v>
      </c>
      <c r="X30" s="101">
        <v>61600</v>
      </c>
      <c r="Y30" s="101">
        <v>63700</v>
      </c>
      <c r="Z30" s="101">
        <v>56700</v>
      </c>
      <c r="AA30" s="101">
        <v>55500</v>
      </c>
      <c r="AB30" s="101">
        <v>70700</v>
      </c>
      <c r="AC30" s="101">
        <v>58800</v>
      </c>
      <c r="AD30" s="101">
        <v>72400</v>
      </c>
      <c r="AE30" s="101">
        <v>59400</v>
      </c>
      <c r="AF30" s="101">
        <v>67700</v>
      </c>
      <c r="AG30" s="68"/>
      <c r="AH30" s="68"/>
      <c r="AI30" s="102"/>
      <c r="AJ30" s="102">
        <v>68900</v>
      </c>
      <c r="AK30" s="102">
        <v>72400</v>
      </c>
      <c r="AL30" s="102">
        <v>73900</v>
      </c>
      <c r="AM30" s="102">
        <v>72400</v>
      </c>
      <c r="AN30" s="102">
        <v>72600</v>
      </c>
      <c r="AO30" s="102">
        <v>73000</v>
      </c>
      <c r="AP30" s="102">
        <v>73000</v>
      </c>
      <c r="AQ30" s="102">
        <v>71600</v>
      </c>
      <c r="AR30" s="102">
        <v>71600</v>
      </c>
      <c r="AS30" s="102">
        <v>71600</v>
      </c>
      <c r="AT30" s="102">
        <v>71500</v>
      </c>
      <c r="AU30" s="102">
        <v>73700</v>
      </c>
      <c r="AV30" s="102">
        <v>73500</v>
      </c>
      <c r="AW30" s="102">
        <v>72400</v>
      </c>
      <c r="AX30" s="102">
        <v>73100</v>
      </c>
      <c r="AY30" s="102">
        <v>73300</v>
      </c>
      <c r="AZ30" s="102">
        <v>75200</v>
      </c>
      <c r="BA30" s="102">
        <v>72900</v>
      </c>
      <c r="BB30" s="103">
        <v>73600</v>
      </c>
    </row>
    <row r="31" spans="1:54" s="119" customFormat="1" x14ac:dyDescent="0.45">
      <c r="A31" s="110" t="s">
        <v>26</v>
      </c>
      <c r="B31" s="120">
        <v>1040</v>
      </c>
      <c r="C31" s="121">
        <v>1055</v>
      </c>
      <c r="D31" s="66">
        <v>1089</v>
      </c>
      <c r="E31" s="60">
        <v>1082</v>
      </c>
      <c r="F31" s="60">
        <v>1099</v>
      </c>
      <c r="G31" s="60">
        <v>1114</v>
      </c>
      <c r="H31" s="60">
        <v>1077</v>
      </c>
      <c r="I31" s="60">
        <v>1096</v>
      </c>
      <c r="J31" s="60">
        <v>1091</v>
      </c>
      <c r="K31" s="60">
        <v>1396</v>
      </c>
      <c r="L31" s="101">
        <v>1083</v>
      </c>
      <c r="M31" s="101">
        <v>1093</v>
      </c>
      <c r="N31" s="101">
        <v>1148</v>
      </c>
      <c r="O31" s="101">
        <v>1124</v>
      </c>
      <c r="P31" s="101">
        <v>1079</v>
      </c>
      <c r="Q31" s="101">
        <v>1079</v>
      </c>
      <c r="R31" s="101">
        <v>1089</v>
      </c>
      <c r="S31" s="101">
        <v>1108</v>
      </c>
      <c r="T31" s="101">
        <v>1249</v>
      </c>
      <c r="U31" s="101">
        <v>930</v>
      </c>
      <c r="V31" s="101">
        <v>1099</v>
      </c>
      <c r="W31" s="101">
        <v>1106</v>
      </c>
      <c r="X31" s="101">
        <v>1103</v>
      </c>
      <c r="Y31" s="101">
        <v>1296</v>
      </c>
      <c r="Z31" s="101">
        <v>1105</v>
      </c>
      <c r="AA31" s="101">
        <v>971</v>
      </c>
      <c r="AB31" s="101">
        <v>1125</v>
      </c>
      <c r="AC31" s="101">
        <v>1308</v>
      </c>
      <c r="AD31" s="101">
        <v>1172</v>
      </c>
      <c r="AE31" s="101">
        <v>1105</v>
      </c>
      <c r="AF31" s="101">
        <v>1011</v>
      </c>
      <c r="AG31" s="68"/>
      <c r="AH31" s="68"/>
      <c r="AI31" s="102"/>
      <c r="AJ31" s="102">
        <v>1107</v>
      </c>
      <c r="AK31" s="102">
        <v>1109</v>
      </c>
      <c r="AL31" s="102">
        <v>1209</v>
      </c>
      <c r="AM31" s="102">
        <v>1165</v>
      </c>
      <c r="AN31" s="102">
        <v>1142</v>
      </c>
      <c r="AO31" s="102">
        <v>1143</v>
      </c>
      <c r="AP31" s="102">
        <v>1143</v>
      </c>
      <c r="AQ31" s="102">
        <v>1185</v>
      </c>
      <c r="AR31" s="102">
        <v>1111</v>
      </c>
      <c r="AS31" s="102">
        <v>1111</v>
      </c>
      <c r="AT31" s="102">
        <v>1184</v>
      </c>
      <c r="AU31" s="102">
        <v>1184</v>
      </c>
      <c r="AV31" s="102">
        <v>1197</v>
      </c>
      <c r="AW31" s="102">
        <v>1214</v>
      </c>
      <c r="AX31" s="102">
        <v>1204</v>
      </c>
      <c r="AY31" s="102">
        <v>1298</v>
      </c>
      <c r="AZ31" s="102">
        <v>1313</v>
      </c>
      <c r="BA31" s="102">
        <v>925</v>
      </c>
      <c r="BB31" s="103">
        <v>1294</v>
      </c>
    </row>
    <row r="32" spans="1:54" s="119" customFormat="1" x14ac:dyDescent="0.45">
      <c r="A32" s="110" t="s">
        <v>28</v>
      </c>
      <c r="B32" s="120">
        <v>840</v>
      </c>
      <c r="C32" s="121">
        <v>810</v>
      </c>
      <c r="D32" s="66">
        <v>843</v>
      </c>
      <c r="E32" s="60">
        <v>830</v>
      </c>
      <c r="F32" s="60">
        <v>843</v>
      </c>
      <c r="G32" s="60">
        <v>848</v>
      </c>
      <c r="H32" s="60">
        <v>814</v>
      </c>
      <c r="I32" s="60">
        <v>836</v>
      </c>
      <c r="J32" s="60">
        <v>840</v>
      </c>
      <c r="K32" s="60">
        <v>826</v>
      </c>
      <c r="L32" s="101">
        <v>822</v>
      </c>
      <c r="M32" s="101">
        <v>828</v>
      </c>
      <c r="N32" s="101">
        <v>842</v>
      </c>
      <c r="O32" s="101">
        <v>827</v>
      </c>
      <c r="P32" s="101">
        <v>782</v>
      </c>
      <c r="Q32" s="101">
        <v>782</v>
      </c>
      <c r="R32" s="101">
        <v>818</v>
      </c>
      <c r="S32" s="101">
        <v>818</v>
      </c>
      <c r="T32" s="101">
        <v>830</v>
      </c>
      <c r="U32" s="101">
        <v>880</v>
      </c>
      <c r="V32" s="101">
        <v>817</v>
      </c>
      <c r="W32" s="101">
        <v>831</v>
      </c>
      <c r="X32" s="101">
        <v>831</v>
      </c>
      <c r="Y32" s="101">
        <v>999</v>
      </c>
      <c r="Z32" s="101">
        <v>710</v>
      </c>
      <c r="AA32" s="101">
        <v>708</v>
      </c>
      <c r="AB32" s="101">
        <v>1089</v>
      </c>
      <c r="AC32" s="101">
        <v>1115</v>
      </c>
      <c r="AD32" s="101">
        <v>850</v>
      </c>
      <c r="AE32" s="101">
        <v>806</v>
      </c>
      <c r="AF32" s="101">
        <v>806</v>
      </c>
      <c r="AG32" s="68"/>
      <c r="AH32" s="68"/>
      <c r="AI32" s="102"/>
      <c r="AJ32" s="102">
        <v>840</v>
      </c>
      <c r="AK32" s="102">
        <v>854</v>
      </c>
      <c r="AL32" s="102">
        <v>840</v>
      </c>
      <c r="AM32" s="102">
        <v>838</v>
      </c>
      <c r="AN32" s="102">
        <v>844</v>
      </c>
      <c r="AO32" s="102">
        <v>821</v>
      </c>
      <c r="AP32" s="102">
        <v>821</v>
      </c>
      <c r="AQ32" s="102">
        <v>815</v>
      </c>
      <c r="AR32" s="102">
        <v>785</v>
      </c>
      <c r="AS32" s="102">
        <v>785</v>
      </c>
      <c r="AT32" s="102">
        <v>813</v>
      </c>
      <c r="AU32" s="102">
        <v>803</v>
      </c>
      <c r="AV32" s="102">
        <v>826</v>
      </c>
      <c r="AW32" s="102">
        <v>842</v>
      </c>
      <c r="AX32" s="102">
        <v>842</v>
      </c>
      <c r="AY32" s="102">
        <v>842</v>
      </c>
      <c r="AZ32" s="102">
        <v>839</v>
      </c>
      <c r="BA32" s="102">
        <v>844</v>
      </c>
      <c r="BB32" s="103">
        <v>837</v>
      </c>
    </row>
    <row r="33" spans="1:57" s="119" customFormat="1" x14ac:dyDescent="0.45">
      <c r="A33" s="110" t="s">
        <v>62</v>
      </c>
      <c r="B33" s="120">
        <v>26820</v>
      </c>
      <c r="C33" s="121">
        <v>27430</v>
      </c>
      <c r="D33" s="66">
        <v>28660</v>
      </c>
      <c r="E33" s="60">
        <v>26160</v>
      </c>
      <c r="F33" s="60">
        <v>27930</v>
      </c>
      <c r="G33" s="60">
        <v>28250</v>
      </c>
      <c r="H33" s="60">
        <v>27190</v>
      </c>
      <c r="I33" s="60">
        <v>27800</v>
      </c>
      <c r="J33" s="60">
        <v>27300</v>
      </c>
      <c r="K33" s="60">
        <v>27890</v>
      </c>
      <c r="L33" s="101">
        <v>26670</v>
      </c>
      <c r="M33" s="101">
        <v>27150</v>
      </c>
      <c r="N33" s="101">
        <v>30490</v>
      </c>
      <c r="O33" s="101">
        <v>26940</v>
      </c>
      <c r="P33" s="101">
        <v>24930</v>
      </c>
      <c r="Q33" s="101">
        <v>24930</v>
      </c>
      <c r="R33" s="101">
        <v>26300</v>
      </c>
      <c r="S33" s="101">
        <v>30020</v>
      </c>
      <c r="T33" s="101">
        <v>26400</v>
      </c>
      <c r="U33" s="101">
        <v>29110</v>
      </c>
      <c r="V33" s="101">
        <v>25520</v>
      </c>
      <c r="W33" s="101">
        <v>26790</v>
      </c>
      <c r="X33" s="101">
        <v>26320</v>
      </c>
      <c r="Y33" s="101">
        <v>29010</v>
      </c>
      <c r="Z33" s="101">
        <v>24200</v>
      </c>
      <c r="AA33" s="101">
        <v>24890</v>
      </c>
      <c r="AB33" s="101">
        <v>25160</v>
      </c>
      <c r="AC33" s="101">
        <v>28110</v>
      </c>
      <c r="AD33" s="101">
        <v>29010</v>
      </c>
      <c r="AE33" s="101">
        <v>24970</v>
      </c>
      <c r="AF33" s="101">
        <v>25390</v>
      </c>
      <c r="AG33" s="68"/>
      <c r="AH33" s="68"/>
      <c r="AI33" s="102"/>
      <c r="AJ33" s="102">
        <v>28790</v>
      </c>
      <c r="AK33" s="102">
        <v>28580</v>
      </c>
      <c r="AL33" s="102">
        <v>28730</v>
      </c>
      <c r="AM33" s="102">
        <v>28400</v>
      </c>
      <c r="AN33" s="102">
        <v>27660</v>
      </c>
      <c r="AO33" s="102">
        <v>28090</v>
      </c>
      <c r="AP33" s="102">
        <v>28090</v>
      </c>
      <c r="AQ33" s="102">
        <v>27410</v>
      </c>
      <c r="AR33" s="102">
        <v>27850</v>
      </c>
      <c r="AS33" s="102">
        <v>27850</v>
      </c>
      <c r="AT33" s="102">
        <v>27560</v>
      </c>
      <c r="AU33" s="102">
        <v>27030</v>
      </c>
      <c r="AV33" s="102">
        <v>28230</v>
      </c>
      <c r="AW33" s="102">
        <v>27620</v>
      </c>
      <c r="AX33" s="102">
        <v>27810</v>
      </c>
      <c r="AY33" s="102">
        <v>27870</v>
      </c>
      <c r="AZ33" s="102">
        <v>28030</v>
      </c>
      <c r="BA33" s="102">
        <v>26910</v>
      </c>
      <c r="BB33" s="103">
        <v>27670</v>
      </c>
    </row>
    <row r="34" spans="1:57" s="119" customFormat="1" x14ac:dyDescent="0.45">
      <c r="A34" s="110" t="s">
        <v>63</v>
      </c>
      <c r="B34" s="120">
        <v>47930</v>
      </c>
      <c r="C34" s="121">
        <v>51000</v>
      </c>
      <c r="D34" s="66">
        <v>52200</v>
      </c>
      <c r="E34" s="60">
        <v>51200</v>
      </c>
      <c r="F34" s="60">
        <v>52000</v>
      </c>
      <c r="G34" s="60">
        <v>52300</v>
      </c>
      <c r="H34" s="60">
        <v>50100</v>
      </c>
      <c r="I34" s="60">
        <v>51200</v>
      </c>
      <c r="J34" s="60">
        <v>50300</v>
      </c>
      <c r="K34" s="60">
        <v>50200</v>
      </c>
      <c r="L34" s="101">
        <v>50100</v>
      </c>
      <c r="M34" s="101">
        <v>48950</v>
      </c>
      <c r="N34" s="101">
        <v>49740</v>
      </c>
      <c r="O34" s="101">
        <v>48710</v>
      </c>
      <c r="P34" s="101">
        <v>35610</v>
      </c>
      <c r="Q34" s="101">
        <v>35610</v>
      </c>
      <c r="R34" s="101">
        <v>48860</v>
      </c>
      <c r="S34" s="101">
        <v>49260</v>
      </c>
      <c r="T34" s="101">
        <v>47900</v>
      </c>
      <c r="U34" s="101">
        <v>47300</v>
      </c>
      <c r="V34" s="101">
        <v>42180</v>
      </c>
      <c r="W34" s="101">
        <v>47180</v>
      </c>
      <c r="X34" s="101">
        <v>48130</v>
      </c>
      <c r="Y34" s="101">
        <v>46750</v>
      </c>
      <c r="Z34" s="101">
        <v>41410</v>
      </c>
      <c r="AA34" s="101">
        <v>39050</v>
      </c>
      <c r="AB34" s="101">
        <v>46270</v>
      </c>
      <c r="AC34" s="101">
        <v>45780</v>
      </c>
      <c r="AD34" s="101">
        <v>50800</v>
      </c>
      <c r="AE34" s="101">
        <v>43980</v>
      </c>
      <c r="AF34" s="101">
        <v>46910</v>
      </c>
      <c r="AG34" s="68"/>
      <c r="AH34" s="68"/>
      <c r="AI34" s="102"/>
      <c r="AJ34" s="102">
        <v>51100</v>
      </c>
      <c r="AK34" s="102">
        <v>49870</v>
      </c>
      <c r="AL34" s="102">
        <v>51600</v>
      </c>
      <c r="AM34" s="102">
        <v>50900</v>
      </c>
      <c r="AN34" s="102">
        <v>49050</v>
      </c>
      <c r="AO34" s="102">
        <v>50200</v>
      </c>
      <c r="AP34" s="102">
        <v>50200</v>
      </c>
      <c r="AQ34" s="102">
        <v>49190</v>
      </c>
      <c r="AR34" s="102">
        <v>49200</v>
      </c>
      <c r="AS34" s="102">
        <v>49200</v>
      </c>
      <c r="AT34" s="102">
        <v>48480</v>
      </c>
      <c r="AU34" s="102">
        <v>49900</v>
      </c>
      <c r="AV34" s="102">
        <v>50500</v>
      </c>
      <c r="AW34" s="102">
        <v>50100</v>
      </c>
      <c r="AX34" s="102">
        <v>49780</v>
      </c>
      <c r="AY34" s="102">
        <v>50500</v>
      </c>
      <c r="AZ34" s="102">
        <v>49870</v>
      </c>
      <c r="BA34" s="102">
        <v>49400</v>
      </c>
      <c r="BB34" s="103">
        <v>50300</v>
      </c>
    </row>
    <row r="35" spans="1:57" s="119" customFormat="1" x14ac:dyDescent="0.45">
      <c r="A35" s="110" t="s">
        <v>34</v>
      </c>
      <c r="B35" s="120">
        <v>3280</v>
      </c>
      <c r="C35" s="121">
        <v>7020</v>
      </c>
      <c r="D35" s="66">
        <v>3645</v>
      </c>
      <c r="E35" s="60">
        <v>3405</v>
      </c>
      <c r="F35" s="60">
        <v>3512</v>
      </c>
      <c r="G35" s="60">
        <v>3575</v>
      </c>
      <c r="H35" s="60">
        <v>3471</v>
      </c>
      <c r="I35" s="60">
        <v>3632</v>
      </c>
      <c r="J35" s="60">
        <v>3471</v>
      </c>
      <c r="K35" s="60">
        <v>3461</v>
      </c>
      <c r="L35" s="101">
        <v>3494</v>
      </c>
      <c r="M35" s="101">
        <v>3540</v>
      </c>
      <c r="N35" s="101">
        <v>3603</v>
      </c>
      <c r="O35" s="101">
        <v>3617</v>
      </c>
      <c r="P35" s="101">
        <v>4716</v>
      </c>
      <c r="Q35" s="101">
        <v>4716</v>
      </c>
      <c r="R35" s="101">
        <v>3496</v>
      </c>
      <c r="S35" s="101">
        <v>3841</v>
      </c>
      <c r="T35" s="101">
        <v>3689</v>
      </c>
      <c r="U35" s="101">
        <v>3646</v>
      </c>
      <c r="V35" s="101">
        <v>3674</v>
      </c>
      <c r="W35" s="101">
        <v>3585</v>
      </c>
      <c r="X35" s="101">
        <v>3685</v>
      </c>
      <c r="Y35" s="101">
        <v>3760</v>
      </c>
      <c r="Z35" s="101">
        <v>5360</v>
      </c>
      <c r="AA35" s="101">
        <v>2810</v>
      </c>
      <c r="AB35" s="101">
        <v>3555</v>
      </c>
      <c r="AC35" s="101">
        <v>3248</v>
      </c>
      <c r="AD35" s="101">
        <v>3546</v>
      </c>
      <c r="AE35" s="101">
        <v>3536</v>
      </c>
      <c r="AF35" s="101">
        <v>3721</v>
      </c>
      <c r="AG35" s="68"/>
      <c r="AH35" s="68"/>
      <c r="AI35" s="102"/>
      <c r="AJ35" s="102">
        <v>3678</v>
      </c>
      <c r="AK35" s="102">
        <v>3733</v>
      </c>
      <c r="AL35" s="102">
        <v>37500</v>
      </c>
      <c r="AM35" s="102">
        <v>3781</v>
      </c>
      <c r="AN35" s="102">
        <v>3675</v>
      </c>
      <c r="AO35" s="102">
        <v>3684</v>
      </c>
      <c r="AP35" s="102">
        <v>3684</v>
      </c>
      <c r="AQ35" s="102">
        <v>3750</v>
      </c>
      <c r="AR35" s="102">
        <v>3787</v>
      </c>
      <c r="AS35" s="102">
        <v>3787</v>
      </c>
      <c r="AT35" s="102">
        <v>3909</v>
      </c>
      <c r="AU35" s="102">
        <v>4094</v>
      </c>
      <c r="AV35" s="102">
        <v>41460</v>
      </c>
      <c r="AW35" s="102">
        <v>4251</v>
      </c>
      <c r="AX35" s="102">
        <v>4211</v>
      </c>
      <c r="AY35" s="102">
        <v>4297</v>
      </c>
      <c r="AZ35" s="102">
        <v>4298</v>
      </c>
      <c r="BA35" s="102">
        <v>4357</v>
      </c>
      <c r="BB35" s="103">
        <v>4375</v>
      </c>
    </row>
    <row r="36" spans="1:57" s="119" customFormat="1" x14ac:dyDescent="0.45">
      <c r="A36" s="110" t="s">
        <v>36</v>
      </c>
      <c r="B36" s="120">
        <v>89900</v>
      </c>
      <c r="C36" s="121">
        <v>92800</v>
      </c>
      <c r="D36" s="66">
        <v>95200</v>
      </c>
      <c r="E36" s="60">
        <v>92500</v>
      </c>
      <c r="F36" s="60">
        <v>92800</v>
      </c>
      <c r="G36" s="60">
        <v>93100</v>
      </c>
      <c r="H36" s="60">
        <v>91400</v>
      </c>
      <c r="I36" s="60">
        <v>92400</v>
      </c>
      <c r="J36" s="60">
        <v>91400</v>
      </c>
      <c r="K36" s="60">
        <v>93200</v>
      </c>
      <c r="L36" s="101">
        <v>94400</v>
      </c>
      <c r="M36" s="101">
        <v>92900</v>
      </c>
      <c r="N36" s="101">
        <v>92900</v>
      </c>
      <c r="O36" s="101">
        <v>92400</v>
      </c>
      <c r="P36" s="101">
        <v>96100</v>
      </c>
      <c r="Q36" s="101">
        <v>96100</v>
      </c>
      <c r="R36" s="101">
        <v>77900</v>
      </c>
      <c r="S36" s="101">
        <v>92600</v>
      </c>
      <c r="T36" s="101">
        <v>89600</v>
      </c>
      <c r="U36" s="101">
        <v>84900</v>
      </c>
      <c r="V36" s="101">
        <v>89300</v>
      </c>
      <c r="W36" s="101">
        <v>88900</v>
      </c>
      <c r="X36" s="101">
        <v>89000</v>
      </c>
      <c r="Y36" s="101">
        <v>98000</v>
      </c>
      <c r="Z36" s="101">
        <v>73700</v>
      </c>
      <c r="AA36" s="101">
        <v>69900</v>
      </c>
      <c r="AB36" s="101">
        <v>89200</v>
      </c>
      <c r="AC36" s="101">
        <v>80700</v>
      </c>
      <c r="AD36" s="101">
        <v>95800</v>
      </c>
      <c r="AE36" s="101">
        <v>87400</v>
      </c>
      <c r="AF36" s="101">
        <v>91500</v>
      </c>
      <c r="AG36" s="68"/>
      <c r="AH36" s="68"/>
      <c r="AI36" s="102">
        <v>97900</v>
      </c>
      <c r="AJ36" s="102">
        <v>97500</v>
      </c>
      <c r="AK36" s="102">
        <v>97000</v>
      </c>
      <c r="AL36" s="102">
        <v>99900</v>
      </c>
      <c r="AM36" s="102">
        <v>96600</v>
      </c>
      <c r="AN36" s="102">
        <v>98600</v>
      </c>
      <c r="AO36" s="102">
        <v>96100</v>
      </c>
      <c r="AP36" s="102">
        <v>96100</v>
      </c>
      <c r="AQ36" s="102">
        <v>92900</v>
      </c>
      <c r="AR36" s="102">
        <v>94200</v>
      </c>
      <c r="AS36" s="102">
        <v>94200</v>
      </c>
      <c r="AT36" s="102">
        <v>94800</v>
      </c>
      <c r="AU36" s="102">
        <v>95300</v>
      </c>
      <c r="AV36" s="102">
        <v>96300</v>
      </c>
      <c r="AW36" s="102">
        <v>96600</v>
      </c>
      <c r="AX36" s="102">
        <v>94800</v>
      </c>
      <c r="AY36" s="102">
        <v>95300</v>
      </c>
      <c r="AZ36" s="102">
        <v>94700</v>
      </c>
      <c r="BA36" s="102">
        <v>95900</v>
      </c>
      <c r="BB36" s="103">
        <v>99500</v>
      </c>
    </row>
    <row r="37" spans="1:57" s="119" customFormat="1" x14ac:dyDescent="0.45">
      <c r="A37" s="110" t="s">
        <v>38</v>
      </c>
      <c r="B37" s="120">
        <v>35510</v>
      </c>
      <c r="C37" s="121">
        <v>36110</v>
      </c>
      <c r="D37" s="66">
        <v>38410</v>
      </c>
      <c r="E37" s="60">
        <v>37320</v>
      </c>
      <c r="F37" s="60">
        <v>37290</v>
      </c>
      <c r="G37" s="60">
        <v>37310</v>
      </c>
      <c r="H37" s="60">
        <v>36330</v>
      </c>
      <c r="I37" s="60">
        <v>36600</v>
      </c>
      <c r="J37" s="60">
        <v>36960</v>
      </c>
      <c r="K37" s="60">
        <v>37480</v>
      </c>
      <c r="L37" s="101">
        <v>34590</v>
      </c>
      <c r="M37" s="101">
        <v>37350</v>
      </c>
      <c r="N37" s="101">
        <v>36850</v>
      </c>
      <c r="O37" s="101">
        <v>37970</v>
      </c>
      <c r="P37" s="101">
        <v>36400</v>
      </c>
      <c r="Q37" s="101">
        <v>36400</v>
      </c>
      <c r="R37" s="101">
        <v>32890</v>
      </c>
      <c r="S37" s="101">
        <v>37910</v>
      </c>
      <c r="T37" s="101">
        <v>36200</v>
      </c>
      <c r="U37" s="101">
        <v>37500</v>
      </c>
      <c r="V37" s="101">
        <v>36330</v>
      </c>
      <c r="W37" s="101">
        <v>38230</v>
      </c>
      <c r="X37" s="101">
        <v>37500</v>
      </c>
      <c r="Y37" s="101">
        <v>41270</v>
      </c>
      <c r="Z37" s="101">
        <v>34830</v>
      </c>
      <c r="AA37" s="101">
        <v>29310</v>
      </c>
      <c r="AB37" s="101">
        <v>37130</v>
      </c>
      <c r="AC37" s="101">
        <v>30880</v>
      </c>
      <c r="AD37" s="101">
        <v>43090</v>
      </c>
      <c r="AE37" s="101">
        <v>42290</v>
      </c>
      <c r="AF37" s="101">
        <v>39140</v>
      </c>
      <c r="AG37" s="68"/>
      <c r="AH37" s="68"/>
      <c r="AI37" s="102">
        <v>43450</v>
      </c>
      <c r="AJ37" s="102">
        <v>43230</v>
      </c>
      <c r="AK37" s="102">
        <v>41390</v>
      </c>
      <c r="AL37" s="102">
        <v>37500</v>
      </c>
      <c r="AM37" s="102">
        <v>42240</v>
      </c>
      <c r="AN37" s="102">
        <v>37500</v>
      </c>
      <c r="AO37" s="102">
        <v>40000</v>
      </c>
      <c r="AP37" s="102">
        <v>40000</v>
      </c>
      <c r="AQ37" s="102">
        <v>41880</v>
      </c>
      <c r="AR37" s="102">
        <v>37310</v>
      </c>
      <c r="AS37" s="102">
        <v>37310</v>
      </c>
      <c r="AT37" s="102">
        <v>42130</v>
      </c>
      <c r="AU37" s="102">
        <v>42540</v>
      </c>
      <c r="AV37" s="102">
        <v>43560</v>
      </c>
      <c r="AW37" s="102">
        <v>42930</v>
      </c>
      <c r="AX37" s="102">
        <v>40200</v>
      </c>
      <c r="AY37" s="102">
        <v>42600</v>
      </c>
      <c r="AZ37" s="102">
        <v>43520</v>
      </c>
      <c r="BA37" s="102">
        <v>44280</v>
      </c>
      <c r="BB37" s="103">
        <v>44290</v>
      </c>
    </row>
    <row r="38" spans="1:57" s="119" customFormat="1" x14ac:dyDescent="0.45">
      <c r="A38" s="110" t="s">
        <v>40</v>
      </c>
      <c r="B38" s="120">
        <v>31100</v>
      </c>
      <c r="C38" s="121">
        <v>31040</v>
      </c>
      <c r="D38" s="66">
        <v>31470</v>
      </c>
      <c r="E38" s="60">
        <v>31390</v>
      </c>
      <c r="F38" s="60">
        <v>31960</v>
      </c>
      <c r="G38" s="60">
        <v>32600</v>
      </c>
      <c r="H38" s="60">
        <v>30780</v>
      </c>
      <c r="I38" s="60">
        <v>31810</v>
      </c>
      <c r="J38" s="60">
        <v>30770</v>
      </c>
      <c r="K38" s="60">
        <v>30650</v>
      </c>
      <c r="L38" s="101">
        <v>33770</v>
      </c>
      <c r="M38" s="101">
        <v>29550</v>
      </c>
      <c r="N38" s="101">
        <v>30250</v>
      </c>
      <c r="O38" s="101">
        <v>29970</v>
      </c>
      <c r="P38" s="101">
        <v>26630</v>
      </c>
      <c r="Q38" s="101">
        <v>26630</v>
      </c>
      <c r="R38" s="101">
        <v>31790</v>
      </c>
      <c r="S38" s="101">
        <v>29200</v>
      </c>
      <c r="T38" s="101">
        <v>28410</v>
      </c>
      <c r="U38" s="101">
        <v>27550</v>
      </c>
      <c r="V38" s="101">
        <v>52500</v>
      </c>
      <c r="W38" s="101">
        <v>26490</v>
      </c>
      <c r="X38" s="101">
        <v>27590</v>
      </c>
      <c r="Y38" s="101">
        <v>27410</v>
      </c>
      <c r="Z38" s="101">
        <v>24350</v>
      </c>
      <c r="AA38" s="101">
        <v>23120</v>
      </c>
      <c r="AB38" s="101">
        <v>25870</v>
      </c>
      <c r="AC38" s="101">
        <v>30300</v>
      </c>
      <c r="AD38" s="101">
        <v>27560</v>
      </c>
      <c r="AE38" s="101">
        <v>30470</v>
      </c>
      <c r="AF38" s="101">
        <v>27780</v>
      </c>
      <c r="AG38" s="68"/>
      <c r="AH38" s="68"/>
      <c r="AI38" s="102"/>
      <c r="AJ38" s="102">
        <v>28600</v>
      </c>
      <c r="AK38" s="102">
        <v>28850</v>
      </c>
      <c r="AL38" s="102">
        <v>52500</v>
      </c>
      <c r="AM38" s="102">
        <v>28390</v>
      </c>
      <c r="AN38" s="102">
        <v>28440</v>
      </c>
      <c r="AO38" s="102">
        <v>28890</v>
      </c>
      <c r="AP38" s="102">
        <v>28890</v>
      </c>
      <c r="AQ38" s="102">
        <v>27860</v>
      </c>
      <c r="AR38" s="102">
        <v>27920</v>
      </c>
      <c r="AS38" s="102">
        <v>27920</v>
      </c>
      <c r="AT38" s="102">
        <v>27970</v>
      </c>
      <c r="AU38" s="102">
        <v>28720</v>
      </c>
      <c r="AV38" s="102">
        <v>29060</v>
      </c>
      <c r="AW38" s="104" t="s">
        <v>73</v>
      </c>
      <c r="AX38" s="102"/>
      <c r="AY38" s="102"/>
      <c r="AZ38" s="102"/>
      <c r="BA38" s="102"/>
      <c r="BB38" s="103"/>
    </row>
    <row r="39" spans="1:57" s="119" customFormat="1" x14ac:dyDescent="0.45">
      <c r="A39" s="110" t="s">
        <v>64</v>
      </c>
      <c r="B39" s="120">
        <v>84000</v>
      </c>
      <c r="C39" s="121">
        <v>86200</v>
      </c>
      <c r="D39" s="66">
        <v>88400</v>
      </c>
      <c r="E39" s="60">
        <v>82100</v>
      </c>
      <c r="F39" s="60">
        <v>87400</v>
      </c>
      <c r="G39" s="60">
        <v>85600</v>
      </c>
      <c r="H39" s="60">
        <v>82400</v>
      </c>
      <c r="I39" s="60">
        <v>86100</v>
      </c>
      <c r="J39" s="60">
        <v>86900</v>
      </c>
      <c r="K39" s="60">
        <v>87200</v>
      </c>
      <c r="L39" s="101">
        <v>85200</v>
      </c>
      <c r="M39" s="101">
        <v>84100</v>
      </c>
      <c r="N39" s="101">
        <v>58900</v>
      </c>
      <c r="O39" s="101">
        <v>85800</v>
      </c>
      <c r="P39" s="101">
        <v>77800</v>
      </c>
      <c r="Q39" s="101">
        <v>77800</v>
      </c>
      <c r="R39" s="101">
        <v>76900</v>
      </c>
      <c r="S39" s="101">
        <v>75880</v>
      </c>
      <c r="T39" s="101">
        <v>74920</v>
      </c>
      <c r="U39" s="101">
        <v>75880</v>
      </c>
      <c r="V39" s="101">
        <v>74880</v>
      </c>
      <c r="W39" s="101">
        <v>74890</v>
      </c>
      <c r="X39" s="101">
        <v>75110</v>
      </c>
      <c r="Y39" s="101">
        <v>76210</v>
      </c>
      <c r="Z39" s="101">
        <v>74630</v>
      </c>
      <c r="AA39" s="101">
        <v>74980</v>
      </c>
      <c r="AB39" s="101">
        <v>75010</v>
      </c>
      <c r="AC39" s="101">
        <v>74850</v>
      </c>
      <c r="AD39" s="101">
        <v>74950</v>
      </c>
      <c r="AE39" s="101">
        <v>76880</v>
      </c>
      <c r="AF39" s="101">
        <v>77090</v>
      </c>
      <c r="AG39" s="68"/>
      <c r="AH39" s="68"/>
      <c r="AI39" s="102"/>
      <c r="AJ39" s="102">
        <v>77300</v>
      </c>
      <c r="AK39" s="102">
        <v>78210</v>
      </c>
      <c r="AL39" s="102">
        <v>79500</v>
      </c>
      <c r="AM39" s="102">
        <v>88400</v>
      </c>
      <c r="AN39" s="102">
        <v>86600</v>
      </c>
      <c r="AO39" s="102">
        <v>78010</v>
      </c>
      <c r="AP39" s="102">
        <v>78010</v>
      </c>
      <c r="AQ39" s="102">
        <v>86300</v>
      </c>
      <c r="AR39" s="102">
        <v>82200</v>
      </c>
      <c r="AS39" s="102">
        <v>82200</v>
      </c>
      <c r="AT39" s="102">
        <v>82800</v>
      </c>
      <c r="AU39" s="102">
        <v>86400</v>
      </c>
      <c r="AV39" s="102">
        <v>88500</v>
      </c>
      <c r="AW39" s="102">
        <v>86800</v>
      </c>
      <c r="AX39" s="102">
        <v>88100</v>
      </c>
      <c r="AY39" s="102">
        <v>88300</v>
      </c>
      <c r="AZ39" s="102">
        <v>90000</v>
      </c>
      <c r="BA39" s="102">
        <v>87800</v>
      </c>
      <c r="BB39" s="103">
        <v>87900</v>
      </c>
    </row>
    <row r="40" spans="1:57" s="119" customFormat="1" x14ac:dyDescent="0.45">
      <c r="A40" s="110" t="s">
        <v>65</v>
      </c>
      <c r="B40" s="120">
        <v>24810</v>
      </c>
      <c r="C40" s="121">
        <v>26510</v>
      </c>
      <c r="D40" s="66">
        <v>27500</v>
      </c>
      <c r="E40" s="60">
        <v>25410</v>
      </c>
      <c r="F40" s="60">
        <v>28170</v>
      </c>
      <c r="G40" s="60">
        <v>27750</v>
      </c>
      <c r="H40" s="60">
        <v>26190</v>
      </c>
      <c r="I40" s="60">
        <v>27400</v>
      </c>
      <c r="J40" s="60">
        <v>27310</v>
      </c>
      <c r="K40" s="60">
        <v>27420</v>
      </c>
      <c r="L40" s="101">
        <v>26160</v>
      </c>
      <c r="M40" s="101">
        <v>25880</v>
      </c>
      <c r="N40" s="101">
        <v>25170</v>
      </c>
      <c r="O40" s="101">
        <v>25580</v>
      </c>
      <c r="P40" s="101">
        <v>23010</v>
      </c>
      <c r="Q40" s="101">
        <v>23010</v>
      </c>
      <c r="R40" s="101">
        <v>22800</v>
      </c>
      <c r="S40" s="101">
        <v>23110</v>
      </c>
      <c r="T40" s="101">
        <v>22780</v>
      </c>
      <c r="U40" s="101">
        <v>23110</v>
      </c>
      <c r="V40" s="101">
        <v>22730</v>
      </c>
      <c r="W40" s="101">
        <v>21990</v>
      </c>
      <c r="X40" s="101">
        <v>22960</v>
      </c>
      <c r="Y40" s="101">
        <v>22660</v>
      </c>
      <c r="Z40" s="101">
        <v>21790</v>
      </c>
      <c r="AA40" s="101">
        <v>21990</v>
      </c>
      <c r="AB40" s="101">
        <v>21540</v>
      </c>
      <c r="AC40" s="101">
        <v>21000</v>
      </c>
      <c r="AD40" s="101">
        <v>23960</v>
      </c>
      <c r="AE40" s="101">
        <v>25340</v>
      </c>
      <c r="AF40" s="101">
        <v>26090</v>
      </c>
      <c r="AG40" s="68"/>
      <c r="AH40" s="68"/>
      <c r="AI40" s="102"/>
      <c r="AJ40" s="102">
        <v>24280</v>
      </c>
      <c r="AK40" s="102">
        <v>25070</v>
      </c>
      <c r="AL40" s="102">
        <v>24090</v>
      </c>
      <c r="AM40" s="102">
        <v>27520</v>
      </c>
      <c r="AN40" s="102">
        <v>27010</v>
      </c>
      <c r="AO40" s="102">
        <v>26780</v>
      </c>
      <c r="AP40" s="102">
        <v>26780</v>
      </c>
      <c r="AQ40" s="102">
        <v>26580</v>
      </c>
      <c r="AR40" s="102">
        <v>25960</v>
      </c>
      <c r="AS40" s="102">
        <v>25960</v>
      </c>
      <c r="AT40" s="102">
        <v>24900</v>
      </c>
      <c r="AU40" s="102">
        <v>26730</v>
      </c>
      <c r="AV40" s="102">
        <v>26240</v>
      </c>
      <c r="AW40" s="102">
        <v>26730</v>
      </c>
      <c r="AX40" s="102">
        <v>26.79</v>
      </c>
      <c r="AY40" s="102">
        <v>26180</v>
      </c>
      <c r="AZ40" s="102">
        <v>27260</v>
      </c>
      <c r="BA40" s="102">
        <v>26850</v>
      </c>
      <c r="BB40" s="103">
        <v>27130</v>
      </c>
    </row>
    <row r="41" spans="1:57" s="119" customFormat="1" ht="15.75" thickBot="1" x14ac:dyDescent="0.5">
      <c r="A41" s="115" t="s">
        <v>47</v>
      </c>
      <c r="B41" s="122">
        <v>70200</v>
      </c>
      <c r="C41" s="123">
        <v>79200</v>
      </c>
      <c r="D41" s="70">
        <v>69900</v>
      </c>
      <c r="E41" s="61">
        <v>70800</v>
      </c>
      <c r="F41" s="61">
        <v>70100</v>
      </c>
      <c r="G41" s="61">
        <v>68200</v>
      </c>
      <c r="H41" s="61">
        <v>67200</v>
      </c>
      <c r="I41" s="61">
        <v>78800</v>
      </c>
      <c r="J41" s="61">
        <v>65700</v>
      </c>
      <c r="K41" s="61">
        <v>89900</v>
      </c>
      <c r="L41" s="105">
        <v>78600</v>
      </c>
      <c r="M41" s="105">
        <v>79200</v>
      </c>
      <c r="N41" s="105">
        <v>79200</v>
      </c>
      <c r="O41" s="105">
        <v>81500</v>
      </c>
      <c r="P41" s="105">
        <v>71700</v>
      </c>
      <c r="Q41" s="105">
        <v>71700</v>
      </c>
      <c r="R41" s="105">
        <v>78100</v>
      </c>
      <c r="S41" s="105">
        <v>78800</v>
      </c>
      <c r="T41" s="105">
        <v>78300</v>
      </c>
      <c r="U41" s="105">
        <v>78800</v>
      </c>
      <c r="V41" s="105">
        <v>79000</v>
      </c>
      <c r="W41" s="105">
        <v>78000</v>
      </c>
      <c r="X41" s="105">
        <v>76000</v>
      </c>
      <c r="Y41" s="105">
        <v>78600</v>
      </c>
      <c r="Z41" s="105">
        <v>77900</v>
      </c>
      <c r="AA41" s="105">
        <v>78600</v>
      </c>
      <c r="AB41" s="105">
        <v>78800</v>
      </c>
      <c r="AC41" s="105">
        <v>78000</v>
      </c>
      <c r="AD41" s="105">
        <v>78600</v>
      </c>
      <c r="AE41" s="105">
        <v>84200</v>
      </c>
      <c r="AF41" s="105">
        <v>85600</v>
      </c>
      <c r="AG41" s="72"/>
      <c r="AH41" s="72"/>
      <c r="AI41" s="106"/>
      <c r="AJ41" s="106">
        <v>81000</v>
      </c>
      <c r="AK41" s="106">
        <v>81900</v>
      </c>
      <c r="AL41" s="106">
        <v>79900</v>
      </c>
      <c r="AM41" s="106">
        <v>71800</v>
      </c>
      <c r="AN41" s="106">
        <v>67600</v>
      </c>
      <c r="AO41" s="106">
        <v>80000</v>
      </c>
      <c r="AP41" s="106">
        <v>80000</v>
      </c>
      <c r="AQ41" s="106">
        <v>81700</v>
      </c>
      <c r="AR41" s="106">
        <v>71200</v>
      </c>
      <c r="AS41" s="106">
        <v>71200</v>
      </c>
      <c r="AT41" s="106">
        <v>76100</v>
      </c>
      <c r="AU41" s="106">
        <v>84700</v>
      </c>
      <c r="AV41" s="107" t="s">
        <v>73</v>
      </c>
      <c r="AW41" s="106">
        <v>85000</v>
      </c>
      <c r="AX41" s="107">
        <v>72900</v>
      </c>
      <c r="AY41" s="106">
        <v>71200</v>
      </c>
      <c r="AZ41" s="107">
        <v>73700</v>
      </c>
      <c r="BA41" s="106">
        <v>82400</v>
      </c>
      <c r="BB41" s="108">
        <v>85600</v>
      </c>
    </row>
    <row r="43" spans="1:57" ht="15.75" thickBot="1" x14ac:dyDescent="0.5">
      <c r="A43" s="124" t="s">
        <v>158</v>
      </c>
      <c r="B43" s="128" t="s">
        <v>58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 t="s">
        <v>58</v>
      </c>
      <c r="M43" s="128"/>
      <c r="N43" s="128"/>
      <c r="O43" s="128"/>
      <c r="P43" s="128"/>
      <c r="Q43" s="128"/>
      <c r="R43" s="128"/>
      <c r="S43" s="128"/>
      <c r="T43" s="128"/>
      <c r="U43" s="128"/>
      <c r="V43" s="128" t="s">
        <v>58</v>
      </c>
      <c r="W43" s="128"/>
      <c r="X43" s="128"/>
      <c r="Y43" s="128"/>
      <c r="Z43" s="128"/>
      <c r="AA43" s="128"/>
      <c r="AB43" s="128"/>
      <c r="AC43" s="128"/>
      <c r="AD43" s="128"/>
      <c r="AE43" s="128"/>
      <c r="AF43" s="128" t="s">
        <v>58</v>
      </c>
      <c r="AG43" s="128"/>
      <c r="AH43" s="128"/>
      <c r="AI43" s="128"/>
      <c r="AJ43" s="128"/>
      <c r="AK43" s="128"/>
      <c r="AL43" s="128"/>
      <c r="AM43" s="128"/>
      <c r="AN43" s="128"/>
      <c r="AO43" s="128"/>
      <c r="AP43" s="128" t="s">
        <v>58</v>
      </c>
      <c r="AQ43" s="128"/>
      <c r="AR43" s="128"/>
      <c r="AS43" s="128"/>
      <c r="AT43" s="128"/>
      <c r="AU43" s="128"/>
      <c r="AV43" s="128"/>
      <c r="AW43" s="128"/>
      <c r="AX43" s="128"/>
      <c r="AY43" s="128"/>
    </row>
    <row r="44" spans="1:57" x14ac:dyDescent="0.45">
      <c r="A44" s="109" t="s">
        <v>0</v>
      </c>
      <c r="B44" s="79">
        <f>B3</f>
        <v>37354</v>
      </c>
      <c r="C44" s="79">
        <f>C3</f>
        <v>37624</v>
      </c>
      <c r="D44" s="79">
        <f t="shared" ref="D44:BB44" si="1">D3</f>
        <v>37530</v>
      </c>
      <c r="E44" s="79">
        <f t="shared" si="1"/>
        <v>37809</v>
      </c>
      <c r="F44" s="79">
        <f t="shared" si="1"/>
        <v>37900</v>
      </c>
      <c r="G44" s="79">
        <f t="shared" si="1"/>
        <v>37992</v>
      </c>
      <c r="H44" s="79">
        <f t="shared" si="1"/>
        <v>38096</v>
      </c>
      <c r="I44" s="79">
        <f t="shared" si="1"/>
        <v>38166</v>
      </c>
      <c r="J44" s="79">
        <f t="shared" si="1"/>
        <v>38264</v>
      </c>
      <c r="K44" s="79">
        <f t="shared" si="1"/>
        <v>38355</v>
      </c>
      <c r="L44" s="79">
        <f t="shared" si="1"/>
        <v>38439</v>
      </c>
      <c r="M44" s="79">
        <f t="shared" si="1"/>
        <v>38628</v>
      </c>
      <c r="N44" s="79">
        <f t="shared" si="1"/>
        <v>38727</v>
      </c>
      <c r="O44" s="79">
        <f t="shared" si="1"/>
        <v>38824</v>
      </c>
      <c r="P44" s="79">
        <f t="shared" si="1"/>
        <v>38915</v>
      </c>
      <c r="Q44" s="79">
        <f t="shared" si="1"/>
        <v>38999</v>
      </c>
      <c r="R44" s="79">
        <f t="shared" si="1"/>
        <v>39084</v>
      </c>
      <c r="S44" s="79">
        <f t="shared" si="1"/>
        <v>39197</v>
      </c>
      <c r="T44" s="79">
        <f t="shared" si="1"/>
        <v>39356</v>
      </c>
      <c r="U44" s="79">
        <f t="shared" si="1"/>
        <v>39357</v>
      </c>
      <c r="V44" s="79">
        <f t="shared" si="1"/>
        <v>39553</v>
      </c>
      <c r="W44" s="79">
        <f t="shared" si="1"/>
        <v>39636</v>
      </c>
      <c r="X44" s="79">
        <f t="shared" si="1"/>
        <v>39727</v>
      </c>
      <c r="Y44" s="79">
        <f t="shared" si="1"/>
        <v>39827</v>
      </c>
      <c r="Z44" s="79">
        <f t="shared" si="1"/>
        <v>39916</v>
      </c>
      <c r="AA44" s="79">
        <f t="shared" si="1"/>
        <v>40007</v>
      </c>
      <c r="AB44" s="79">
        <f t="shared" si="1"/>
        <v>40091</v>
      </c>
      <c r="AC44" s="79">
        <f t="shared" si="1"/>
        <v>40189</v>
      </c>
      <c r="AD44" s="79">
        <f t="shared" si="1"/>
        <v>40365</v>
      </c>
      <c r="AE44" s="79">
        <f t="shared" si="1"/>
        <v>40462</v>
      </c>
      <c r="AF44" s="79">
        <f t="shared" si="1"/>
        <v>40562</v>
      </c>
      <c r="AG44" s="79">
        <f t="shared" si="1"/>
        <v>40659</v>
      </c>
      <c r="AH44" s="79">
        <f t="shared" si="1"/>
        <v>40939</v>
      </c>
      <c r="AI44" s="79">
        <f t="shared" si="1"/>
        <v>41029</v>
      </c>
      <c r="AJ44" s="79">
        <f t="shared" si="1"/>
        <v>41115</v>
      </c>
      <c r="AK44" s="79">
        <f t="shared" si="1"/>
        <v>41190</v>
      </c>
      <c r="AL44" s="79">
        <f t="shared" si="1"/>
        <v>41295</v>
      </c>
      <c r="AM44" s="79">
        <f t="shared" si="1"/>
        <v>41379</v>
      </c>
      <c r="AN44" s="79">
        <f t="shared" si="1"/>
        <v>41554</v>
      </c>
      <c r="AO44" s="79">
        <f t="shared" si="1"/>
        <v>41652</v>
      </c>
      <c r="AP44" s="79">
        <f t="shared" si="1"/>
        <v>41833</v>
      </c>
      <c r="AQ44" s="79">
        <f t="shared" si="1"/>
        <v>41935</v>
      </c>
      <c r="AR44" s="79">
        <f t="shared" si="1"/>
        <v>42198</v>
      </c>
      <c r="AS44" s="79">
        <f t="shared" si="1"/>
        <v>42381</v>
      </c>
      <c r="AT44" s="79">
        <f t="shared" si="1"/>
        <v>42562</v>
      </c>
      <c r="AU44" s="79">
        <f t="shared" si="1"/>
        <v>42841</v>
      </c>
      <c r="AV44" s="79">
        <f t="shared" si="1"/>
        <v>43023</v>
      </c>
      <c r="AW44" s="79">
        <f t="shared" si="1"/>
        <v>43212</v>
      </c>
      <c r="AX44" s="79">
        <f t="shared" si="1"/>
        <v>43386</v>
      </c>
      <c r="AY44" s="79">
        <f t="shared" si="1"/>
        <v>43571</v>
      </c>
      <c r="AZ44" s="79">
        <f t="shared" si="1"/>
        <v>43765</v>
      </c>
      <c r="BA44" s="79">
        <f t="shared" si="1"/>
        <v>43939</v>
      </c>
      <c r="BB44" s="79">
        <f t="shared" si="1"/>
        <v>44150</v>
      </c>
      <c r="BC44" s="73"/>
      <c r="BD44" s="73"/>
      <c r="BE44" s="73"/>
    </row>
    <row r="45" spans="1:57" x14ac:dyDescent="0.45">
      <c r="A45" s="110" t="s">
        <v>60</v>
      </c>
      <c r="B45" s="65">
        <v>62600</v>
      </c>
      <c r="C45" s="111">
        <v>63600</v>
      </c>
      <c r="D45" s="66">
        <v>63600</v>
      </c>
      <c r="E45" s="67">
        <v>63400</v>
      </c>
      <c r="F45" s="67">
        <v>62300</v>
      </c>
      <c r="G45" s="111">
        <v>61595.13</v>
      </c>
      <c r="H45" s="111">
        <v>61161.869999999995</v>
      </c>
      <c r="I45" s="111">
        <v>61522.92</v>
      </c>
      <c r="J45" s="111">
        <v>61378.5</v>
      </c>
      <c r="K45" s="111">
        <v>62461.649999999994</v>
      </c>
      <c r="L45" s="111">
        <v>61739.549999999996</v>
      </c>
      <c r="M45" s="74">
        <v>62317.229999999996</v>
      </c>
      <c r="N45" s="74">
        <v>61595.13</v>
      </c>
      <c r="O45" s="74">
        <v>64700.159999999996</v>
      </c>
      <c r="P45" s="74">
        <v>60150.93</v>
      </c>
      <c r="Q45" s="74">
        <v>60150.93</v>
      </c>
      <c r="R45" s="74">
        <v>52063.409999999996</v>
      </c>
      <c r="S45" s="74">
        <v>62028.39</v>
      </c>
      <c r="T45" s="74">
        <v>58562.31</v>
      </c>
      <c r="U45" s="74">
        <v>56251.59</v>
      </c>
      <c r="V45" s="74">
        <v>59862.09</v>
      </c>
      <c r="W45" s="74">
        <v>60367.56</v>
      </c>
      <c r="X45" s="74">
        <v>59645.46</v>
      </c>
      <c r="Y45" s="74">
        <v>55818.329999999994</v>
      </c>
      <c r="Z45" s="74">
        <v>49247.22</v>
      </c>
      <c r="AA45" s="74">
        <v>48597.329999999994</v>
      </c>
      <c r="AB45" s="74">
        <v>58273.469999999994</v>
      </c>
      <c r="AC45" s="74">
        <v>55673.909999999996</v>
      </c>
      <c r="AD45" s="74">
        <v>64989</v>
      </c>
      <c r="AE45" s="74">
        <v>59934.299999999996</v>
      </c>
      <c r="AF45" s="74">
        <v>60584.189999999995</v>
      </c>
      <c r="AG45" s="68"/>
      <c r="AH45" s="68"/>
      <c r="AI45" s="74"/>
      <c r="AJ45" s="74">
        <v>65350.049999999996</v>
      </c>
      <c r="AK45" s="74">
        <v>65783.31</v>
      </c>
      <c r="AL45" s="74">
        <v>65133.42</v>
      </c>
      <c r="AM45" s="74">
        <v>66938.67</v>
      </c>
      <c r="AN45" s="74">
        <v>66939</v>
      </c>
      <c r="AO45" s="74">
        <v>65061.21</v>
      </c>
      <c r="AP45" s="111">
        <v>67375</v>
      </c>
      <c r="AQ45" s="111">
        <v>70950</v>
      </c>
      <c r="AR45" s="68">
        <v>63500</v>
      </c>
      <c r="AS45" s="111">
        <v>63905.85</v>
      </c>
      <c r="AT45" s="111">
        <v>66475</v>
      </c>
      <c r="AU45" s="111">
        <v>70825</v>
      </c>
      <c r="AV45" s="111">
        <v>70850</v>
      </c>
      <c r="AW45" s="111">
        <v>64400</v>
      </c>
      <c r="AX45" s="111">
        <v>69100</v>
      </c>
      <c r="AY45" s="111">
        <v>68800</v>
      </c>
      <c r="AZ45" s="111">
        <v>70150</v>
      </c>
      <c r="BA45" s="111">
        <v>70100</v>
      </c>
      <c r="BB45" s="112">
        <v>69350</v>
      </c>
    </row>
    <row r="46" spans="1:57" x14ac:dyDescent="0.45">
      <c r="A46" s="110" t="s">
        <v>14</v>
      </c>
      <c r="B46" s="65">
        <v>4550</v>
      </c>
      <c r="C46" s="111">
        <v>4620</v>
      </c>
      <c r="D46" s="66">
        <v>4570</v>
      </c>
      <c r="E46" s="67">
        <v>23900</v>
      </c>
      <c r="F46" s="67">
        <v>4480</v>
      </c>
      <c r="G46" s="111">
        <v>5163.0149999999994</v>
      </c>
      <c r="H46" s="111">
        <v>5314.6559999999999</v>
      </c>
      <c r="I46" s="111">
        <v>5379.6449999999995</v>
      </c>
      <c r="J46" s="111">
        <v>5314.6559999999999</v>
      </c>
      <c r="K46" s="111">
        <v>5350.7609999999995</v>
      </c>
      <c r="L46" s="111">
        <v>3476.9114999999997</v>
      </c>
      <c r="M46" s="74">
        <v>5285.7719999999999</v>
      </c>
      <c r="N46" s="74">
        <v>5444.634</v>
      </c>
      <c r="O46" s="74">
        <v>6867.1709999999994</v>
      </c>
      <c r="P46" s="74">
        <v>5343.54</v>
      </c>
      <c r="Q46" s="74">
        <v>5343.54</v>
      </c>
      <c r="R46" s="74">
        <v>7091.0219999999999</v>
      </c>
      <c r="S46" s="74">
        <v>5083.5839999999998</v>
      </c>
      <c r="T46" s="74">
        <v>5228.0039999999999</v>
      </c>
      <c r="U46" s="74">
        <v>5119.6889999999994</v>
      </c>
      <c r="V46" s="74">
        <v>50474.79</v>
      </c>
      <c r="W46" s="74">
        <v>5264.1089999999995</v>
      </c>
      <c r="X46" s="74">
        <v>5098.0259999999998</v>
      </c>
      <c r="Y46" s="74">
        <v>5206.3409999999994</v>
      </c>
      <c r="Z46" s="74">
        <v>4491.4619999999995</v>
      </c>
      <c r="AA46" s="74">
        <v>4245.9479999999994</v>
      </c>
      <c r="AB46" s="74">
        <v>5155.7939999999999</v>
      </c>
      <c r="AC46" s="74">
        <v>1067.9858999999999</v>
      </c>
      <c r="AD46" s="74">
        <v>5040.2579999999998</v>
      </c>
      <c r="AE46" s="74">
        <v>5040.2579999999998</v>
      </c>
      <c r="AF46" s="74">
        <v>5076.3629999999994</v>
      </c>
      <c r="AG46" s="68"/>
      <c r="AH46" s="68"/>
      <c r="AI46" s="74"/>
      <c r="AJ46" s="74">
        <v>6043.9769999999999</v>
      </c>
      <c r="AK46" s="74">
        <v>5899.5569999999998</v>
      </c>
      <c r="AL46" s="74">
        <v>5755.1369999999997</v>
      </c>
      <c r="AM46" s="74">
        <v>5885.1149999999998</v>
      </c>
      <c r="AN46" s="74">
        <v>59654</v>
      </c>
      <c r="AO46" s="74">
        <v>5560.17</v>
      </c>
      <c r="AP46" s="111">
        <v>4592</v>
      </c>
      <c r="AQ46" s="111">
        <v>4612</v>
      </c>
      <c r="AR46" s="68">
        <v>4672</v>
      </c>
      <c r="AS46" s="111">
        <v>5827.3469999999998</v>
      </c>
      <c r="AT46" s="111">
        <v>4614</v>
      </c>
      <c r="AU46" s="111">
        <v>4712</v>
      </c>
      <c r="AV46" s="111">
        <v>4688</v>
      </c>
      <c r="AW46" s="111">
        <v>4432</v>
      </c>
      <c r="AX46" s="111">
        <v>4762</v>
      </c>
      <c r="AY46" s="111">
        <v>4812</v>
      </c>
      <c r="AZ46" s="111">
        <v>4706</v>
      </c>
      <c r="BA46" s="111">
        <v>4576</v>
      </c>
      <c r="BB46" s="112">
        <v>4692</v>
      </c>
    </row>
    <row r="47" spans="1:57" x14ac:dyDescent="0.45">
      <c r="A47" s="110" t="s">
        <v>17</v>
      </c>
      <c r="B47" s="65">
        <v>55400</v>
      </c>
      <c r="C47" s="111">
        <v>55800</v>
      </c>
      <c r="D47" s="66">
        <v>56200</v>
      </c>
      <c r="E47" s="67">
        <v>55400</v>
      </c>
      <c r="F47" s="67">
        <v>57000</v>
      </c>
      <c r="G47" s="111">
        <v>58273.469999999994</v>
      </c>
      <c r="H47" s="111">
        <v>55312.86</v>
      </c>
      <c r="I47" s="111">
        <v>56179.38</v>
      </c>
      <c r="J47" s="111">
        <v>55962.75</v>
      </c>
      <c r="K47" s="111">
        <v>57118.11</v>
      </c>
      <c r="L47" s="111">
        <v>56757.06</v>
      </c>
      <c r="M47" s="74">
        <v>55673.909999999996</v>
      </c>
      <c r="N47" s="74">
        <v>56829.27</v>
      </c>
      <c r="O47" s="74">
        <v>55890.539999999994</v>
      </c>
      <c r="P47" s="74">
        <v>51702.36</v>
      </c>
      <c r="Q47" s="74">
        <v>51702.36</v>
      </c>
      <c r="R47" s="74">
        <v>62100.6</v>
      </c>
      <c r="S47" s="74">
        <v>55673.909999999996</v>
      </c>
      <c r="T47" s="74">
        <v>54013.079999999994</v>
      </c>
      <c r="U47" s="74">
        <v>52424.46</v>
      </c>
      <c r="V47" s="74">
        <v>55601.7</v>
      </c>
      <c r="W47" s="74">
        <v>51485.729999999996</v>
      </c>
      <c r="X47" s="74">
        <v>54301.919999999998</v>
      </c>
      <c r="Y47" s="74">
        <v>58490.1</v>
      </c>
      <c r="Z47" s="74">
        <v>44842.409999999996</v>
      </c>
      <c r="AA47" s="74">
        <v>43253.79</v>
      </c>
      <c r="AB47" s="74">
        <v>53579.82</v>
      </c>
      <c r="AC47" s="74">
        <v>57190.32</v>
      </c>
      <c r="AD47" s="74">
        <v>56684.85</v>
      </c>
      <c r="AE47" s="74">
        <v>54229.71</v>
      </c>
      <c r="AF47" s="74">
        <v>53290.979999999996</v>
      </c>
      <c r="AG47" s="68"/>
      <c r="AH47" s="68"/>
      <c r="AI47" s="74">
        <v>57768</v>
      </c>
      <c r="AJ47" s="74">
        <v>57118.11</v>
      </c>
      <c r="AK47" s="74">
        <v>57912.42</v>
      </c>
      <c r="AL47" s="74">
        <v>59284.409999999996</v>
      </c>
      <c r="AM47" s="74">
        <v>56396.009999999995</v>
      </c>
      <c r="AN47" s="74">
        <v>56468</v>
      </c>
      <c r="AO47" s="74">
        <v>57695.789999999994</v>
      </c>
      <c r="AP47" s="111">
        <v>38700</v>
      </c>
      <c r="AQ47" s="111">
        <v>61450</v>
      </c>
      <c r="AR47" s="68">
        <v>54050</v>
      </c>
      <c r="AS47" s="111">
        <v>56540.43</v>
      </c>
      <c r="AT47" s="111">
        <v>61025</v>
      </c>
      <c r="AU47" s="111">
        <v>60700</v>
      </c>
      <c r="AV47" s="111">
        <v>62650</v>
      </c>
      <c r="AW47" s="111">
        <v>55325</v>
      </c>
      <c r="AX47" s="111">
        <v>61150</v>
      </c>
      <c r="AY47" s="111">
        <v>59350</v>
      </c>
      <c r="AZ47" s="111">
        <v>61550</v>
      </c>
      <c r="BA47" s="111">
        <v>61975</v>
      </c>
      <c r="BB47" s="112">
        <v>58050</v>
      </c>
    </row>
    <row r="48" spans="1:57" x14ac:dyDescent="0.45">
      <c r="A48" s="110" t="s">
        <v>19</v>
      </c>
      <c r="B48" s="65">
        <v>2040</v>
      </c>
      <c r="C48" s="111">
        <v>2200</v>
      </c>
      <c r="D48" s="66">
        <v>1810</v>
      </c>
      <c r="E48" s="67">
        <v>1820</v>
      </c>
      <c r="F48" s="67">
        <v>2120</v>
      </c>
      <c r="G48" s="111">
        <v>2633.4986999999996</v>
      </c>
      <c r="H48" s="111">
        <v>2811.8573999999999</v>
      </c>
      <c r="I48" s="111">
        <v>2853.0171</v>
      </c>
      <c r="J48" s="111">
        <v>2960.6099999999997</v>
      </c>
      <c r="K48" s="111">
        <v>2724.4832999999999</v>
      </c>
      <c r="L48" s="111">
        <v>2969.9973</v>
      </c>
      <c r="M48" s="74">
        <v>2795.2491</v>
      </c>
      <c r="N48" s="74">
        <v>2934.6143999999999</v>
      </c>
      <c r="O48" s="74">
        <v>2538.1814999999997</v>
      </c>
      <c r="P48" s="74">
        <v>2368.4879999999998</v>
      </c>
      <c r="Q48" s="74">
        <v>2368.4879999999998</v>
      </c>
      <c r="R48" s="74">
        <v>5004.1529999999993</v>
      </c>
      <c r="S48" s="74">
        <v>2695.5992999999999</v>
      </c>
      <c r="T48" s="74">
        <v>2654.4395999999997</v>
      </c>
      <c r="U48" s="74">
        <v>4960.8269999999993</v>
      </c>
      <c r="V48" s="74">
        <v>3075.4238999999998</v>
      </c>
      <c r="W48" s="74">
        <v>3038.5967999999998</v>
      </c>
      <c r="X48" s="74">
        <v>3297.8307</v>
      </c>
      <c r="Y48" s="74">
        <v>3307.9400999999998</v>
      </c>
      <c r="Z48" s="74">
        <v>2881.9011</v>
      </c>
      <c r="AA48" s="74">
        <v>2134.5275999999999</v>
      </c>
      <c r="AB48" s="74">
        <v>3066.7586999999999</v>
      </c>
      <c r="AC48" s="74">
        <v>3201.0692999999997</v>
      </c>
      <c r="AD48" s="74">
        <v>3262.4477999999999</v>
      </c>
      <c r="AE48" s="74">
        <v>3139.6907999999999</v>
      </c>
      <c r="AF48" s="74">
        <v>2833.5203999999999</v>
      </c>
      <c r="AG48" s="68"/>
      <c r="AH48" s="68"/>
      <c r="AI48" s="74">
        <v>23952.056999999997</v>
      </c>
      <c r="AJ48" s="74">
        <v>3303.6074999999996</v>
      </c>
      <c r="AK48" s="74">
        <v>3424.1981999999998</v>
      </c>
      <c r="AL48" s="74">
        <v>3459.5810999999999</v>
      </c>
      <c r="AM48" s="74">
        <v>3164.9642999999996</v>
      </c>
      <c r="AN48" s="74">
        <v>3281</v>
      </c>
      <c r="AO48" s="74">
        <v>3240.0626999999999</v>
      </c>
      <c r="AP48" s="111">
        <v>2720</v>
      </c>
      <c r="AQ48" s="111">
        <v>2400</v>
      </c>
      <c r="AR48" s="68">
        <v>24100</v>
      </c>
      <c r="AS48" s="111">
        <v>3520.9595999999997</v>
      </c>
      <c r="AT48" s="111">
        <v>2825</v>
      </c>
      <c r="AU48" s="111">
        <v>1550</v>
      </c>
      <c r="AV48" s="111">
        <v>3200</v>
      </c>
      <c r="AW48" s="111">
        <v>50550</v>
      </c>
      <c r="AX48" s="111">
        <v>1300</v>
      </c>
      <c r="AY48" s="111">
        <v>2825</v>
      </c>
      <c r="AZ48" s="111">
        <v>2650</v>
      </c>
      <c r="BA48" s="111">
        <v>3225</v>
      </c>
      <c r="BB48" s="112">
        <v>2700</v>
      </c>
    </row>
    <row r="49" spans="1:54" x14ac:dyDescent="0.45">
      <c r="A49" s="110" t="s">
        <v>61</v>
      </c>
      <c r="B49" s="65">
        <v>56200</v>
      </c>
      <c r="C49" s="111">
        <v>55300</v>
      </c>
      <c r="D49" s="66"/>
      <c r="E49" s="67">
        <v>55400</v>
      </c>
      <c r="F49" s="67">
        <v>55400</v>
      </c>
      <c r="G49" s="111">
        <v>57045.899999999994</v>
      </c>
      <c r="H49" s="111">
        <v>55457.279999999999</v>
      </c>
      <c r="I49" s="111">
        <v>55890.539999999994</v>
      </c>
      <c r="J49" s="111">
        <v>55673.909999999996</v>
      </c>
      <c r="K49" s="111">
        <v>56612.639999999999</v>
      </c>
      <c r="L49" s="111">
        <v>57045.899999999994</v>
      </c>
      <c r="M49" s="74">
        <v>55096.229999999996</v>
      </c>
      <c r="N49" s="74">
        <v>55024.02</v>
      </c>
      <c r="O49" s="74">
        <v>54374.13</v>
      </c>
      <c r="P49" s="74">
        <v>53146.559999999998</v>
      </c>
      <c r="Q49" s="74">
        <v>53146.559999999998</v>
      </c>
      <c r="R49" s="74">
        <v>63544.799999999996</v>
      </c>
      <c r="S49" s="74">
        <v>56757.06</v>
      </c>
      <c r="T49" s="74">
        <v>55168.439999999995</v>
      </c>
      <c r="U49" s="74">
        <v>52641.09</v>
      </c>
      <c r="V49" s="74">
        <v>54013.079999999994</v>
      </c>
      <c r="W49" s="74">
        <v>54590.759999999995</v>
      </c>
      <c r="X49" s="74">
        <v>52352.25</v>
      </c>
      <c r="Y49" s="74">
        <v>56757.06</v>
      </c>
      <c r="Z49" s="74">
        <v>45492.299999999996</v>
      </c>
      <c r="AA49" s="74">
        <v>43614.84</v>
      </c>
      <c r="AB49" s="74">
        <v>51918.99</v>
      </c>
      <c r="AC49" s="74">
        <v>51557.939999999995</v>
      </c>
      <c r="AD49" s="74">
        <v>58562.31</v>
      </c>
      <c r="AE49" s="74">
        <v>53146.559999999998</v>
      </c>
      <c r="AF49" s="74">
        <v>54085.29</v>
      </c>
      <c r="AG49" s="68"/>
      <c r="AH49" s="68"/>
      <c r="AI49" s="74"/>
      <c r="AJ49" s="74">
        <v>57984.63</v>
      </c>
      <c r="AK49" s="74">
        <v>59573.25</v>
      </c>
      <c r="AL49" s="74">
        <v>59573.25</v>
      </c>
      <c r="AM49" s="74">
        <v>58417.89</v>
      </c>
      <c r="AN49" s="74">
        <v>56685</v>
      </c>
      <c r="AO49" s="74">
        <v>57623.579999999994</v>
      </c>
      <c r="AP49" s="111">
        <v>57950</v>
      </c>
      <c r="AQ49" s="111">
        <v>59088</v>
      </c>
      <c r="AR49" s="68">
        <v>56775</v>
      </c>
      <c r="AS49" s="111">
        <v>57118.11</v>
      </c>
      <c r="AT49" s="111">
        <v>60900</v>
      </c>
      <c r="AU49" s="111">
        <v>62850</v>
      </c>
      <c r="AV49" s="111">
        <v>61275</v>
      </c>
      <c r="AW49" s="111">
        <v>55500</v>
      </c>
      <c r="AX49" s="111">
        <v>60075</v>
      </c>
      <c r="AY49" s="111">
        <v>58350</v>
      </c>
      <c r="AZ49" s="111">
        <v>62300</v>
      </c>
      <c r="BA49" s="111">
        <v>63150</v>
      </c>
      <c r="BB49" s="112">
        <v>60375</v>
      </c>
    </row>
    <row r="50" spans="1:54" x14ac:dyDescent="0.45">
      <c r="A50" s="110" t="s">
        <v>24</v>
      </c>
      <c r="B50" s="65">
        <v>50500</v>
      </c>
      <c r="C50" s="111">
        <v>47900</v>
      </c>
      <c r="D50" s="66">
        <v>50000</v>
      </c>
      <c r="E50" s="67">
        <v>48300</v>
      </c>
      <c r="F50" s="67">
        <v>50800</v>
      </c>
      <c r="G50" s="111">
        <v>51485.729999999996</v>
      </c>
      <c r="H50" s="111">
        <v>48958.38</v>
      </c>
      <c r="I50" s="111">
        <v>49247.22</v>
      </c>
      <c r="J50" s="111">
        <v>50113.74</v>
      </c>
      <c r="K50" s="111">
        <v>51341.31</v>
      </c>
      <c r="L50" s="111">
        <v>50258.159999999996</v>
      </c>
      <c r="M50" s="74">
        <v>49536.06</v>
      </c>
      <c r="N50" s="74">
        <v>51485.729999999996</v>
      </c>
      <c r="O50" s="74">
        <v>49536.06</v>
      </c>
      <c r="P50" s="74">
        <v>48380.7</v>
      </c>
      <c r="Q50" s="74">
        <v>48380.7</v>
      </c>
      <c r="R50" s="74">
        <v>56468.219999999994</v>
      </c>
      <c r="S50" s="74">
        <v>49824.899999999994</v>
      </c>
      <c r="T50" s="74">
        <v>47658.6</v>
      </c>
      <c r="U50" s="74">
        <v>47225.34</v>
      </c>
      <c r="V50" s="74">
        <v>51269.1</v>
      </c>
      <c r="W50" s="74">
        <v>46431.03</v>
      </c>
      <c r="X50" s="74">
        <v>44481.36</v>
      </c>
      <c r="Y50" s="74">
        <v>45997.77</v>
      </c>
      <c r="Z50" s="74">
        <v>40943.07</v>
      </c>
      <c r="AA50" s="74">
        <v>40076.549999999996</v>
      </c>
      <c r="AB50" s="74">
        <v>51052.469999999994</v>
      </c>
      <c r="AC50" s="74">
        <v>42459.479999999996</v>
      </c>
      <c r="AD50" s="74">
        <v>52280.04</v>
      </c>
      <c r="AE50" s="74">
        <v>42892.74</v>
      </c>
      <c r="AF50" s="74">
        <v>48886.17</v>
      </c>
      <c r="AG50" s="68"/>
      <c r="AH50" s="68"/>
      <c r="AI50" s="74"/>
      <c r="AJ50" s="74">
        <v>49752.689999999995</v>
      </c>
      <c r="AK50" s="74">
        <v>52280.04</v>
      </c>
      <c r="AL50" s="74">
        <v>53363.189999999995</v>
      </c>
      <c r="AM50" s="74">
        <v>52280.04</v>
      </c>
      <c r="AN50" s="74">
        <v>52424</v>
      </c>
      <c r="AO50" s="74">
        <v>52713.299999999996</v>
      </c>
      <c r="AP50" s="111">
        <v>49925</v>
      </c>
      <c r="AQ50" s="111">
        <v>56000</v>
      </c>
      <c r="AR50" s="68">
        <v>53750</v>
      </c>
      <c r="AS50" s="111">
        <v>51702.36</v>
      </c>
      <c r="AT50" s="111">
        <v>57950</v>
      </c>
      <c r="AU50" s="111">
        <v>54300</v>
      </c>
      <c r="AV50" s="111">
        <v>57050</v>
      </c>
      <c r="AW50" s="111">
        <v>51500</v>
      </c>
      <c r="AX50" s="111">
        <v>54925</v>
      </c>
      <c r="AY50" s="111">
        <v>54900</v>
      </c>
      <c r="AZ50" s="111">
        <v>55075</v>
      </c>
      <c r="BA50" s="111" t="s">
        <v>75</v>
      </c>
      <c r="BB50" s="112">
        <v>54250</v>
      </c>
    </row>
    <row r="51" spans="1:54" x14ac:dyDescent="0.45">
      <c r="A51" s="110" t="s">
        <v>26</v>
      </c>
      <c r="B51" s="65">
        <v>590</v>
      </c>
      <c r="C51" s="111">
        <v>564</v>
      </c>
      <c r="D51" s="66">
        <v>630</v>
      </c>
      <c r="E51" s="67">
        <v>620</v>
      </c>
      <c r="F51" s="67">
        <v>560</v>
      </c>
      <c r="G51" s="111">
        <v>804.4194</v>
      </c>
      <c r="H51" s="111">
        <v>777.70169999999996</v>
      </c>
      <c r="I51" s="111">
        <v>791.42160000000001</v>
      </c>
      <c r="J51" s="111">
        <v>787.81110000000001</v>
      </c>
      <c r="K51" s="111">
        <v>1008.0515999999999</v>
      </c>
      <c r="L51" s="111">
        <v>782.03429999999992</v>
      </c>
      <c r="M51" s="74">
        <v>789.25529999999992</v>
      </c>
      <c r="N51" s="74">
        <v>828.97079999999994</v>
      </c>
      <c r="O51" s="74">
        <v>811.6404</v>
      </c>
      <c r="P51" s="74">
        <v>779.14589999999998</v>
      </c>
      <c r="Q51" s="74">
        <v>779.14589999999998</v>
      </c>
      <c r="R51" s="74">
        <v>786.36689999999999</v>
      </c>
      <c r="S51" s="74">
        <v>800.08679999999993</v>
      </c>
      <c r="T51" s="74">
        <v>901.90289999999993</v>
      </c>
      <c r="U51" s="74">
        <v>671.553</v>
      </c>
      <c r="V51" s="74">
        <v>793.58789999999999</v>
      </c>
      <c r="W51" s="74">
        <v>798.64260000000002</v>
      </c>
      <c r="X51" s="74">
        <v>796.47629999999992</v>
      </c>
      <c r="Y51" s="74">
        <v>935.84159999999997</v>
      </c>
      <c r="Z51" s="74">
        <v>797.92049999999995</v>
      </c>
      <c r="AA51" s="74">
        <v>701.15909999999997</v>
      </c>
      <c r="AB51" s="74">
        <v>812.36249999999995</v>
      </c>
      <c r="AC51" s="74">
        <v>944.5068</v>
      </c>
      <c r="AD51" s="74">
        <v>846.30119999999999</v>
      </c>
      <c r="AE51" s="74">
        <v>797.92049999999995</v>
      </c>
      <c r="AF51" s="74">
        <v>730.04309999999998</v>
      </c>
      <c r="AG51" s="68"/>
      <c r="AH51" s="68"/>
      <c r="AI51" s="74"/>
      <c r="AJ51" s="74">
        <v>799.36469999999997</v>
      </c>
      <c r="AK51" s="74">
        <v>800.80889999999999</v>
      </c>
      <c r="AL51" s="74">
        <v>873.01889999999992</v>
      </c>
      <c r="AM51" s="74">
        <v>841.24649999999997</v>
      </c>
      <c r="AN51" s="74">
        <v>825</v>
      </c>
      <c r="AO51" s="74">
        <v>825.36029999999994</v>
      </c>
      <c r="AP51" s="111">
        <v>1900</v>
      </c>
      <c r="AQ51" s="111">
        <v>685</v>
      </c>
      <c r="AR51" s="68">
        <v>604</v>
      </c>
      <c r="AS51" s="111">
        <v>802.2530999999999</v>
      </c>
      <c r="AT51" s="111">
        <v>596</v>
      </c>
      <c r="AU51" s="111">
        <v>624</v>
      </c>
      <c r="AV51" s="111">
        <v>702</v>
      </c>
      <c r="AW51" s="111">
        <v>536</v>
      </c>
      <c r="AX51" s="111">
        <v>680</v>
      </c>
      <c r="AY51" s="111">
        <v>568</v>
      </c>
      <c r="AZ51" s="111">
        <v>566</v>
      </c>
      <c r="BA51" s="111">
        <v>524</v>
      </c>
      <c r="BB51" s="112">
        <v>613</v>
      </c>
    </row>
    <row r="52" spans="1:54" x14ac:dyDescent="0.45">
      <c r="A52" s="110" t="s">
        <v>28</v>
      </c>
      <c r="B52" s="65">
        <v>510</v>
      </c>
      <c r="C52" s="111">
        <v>430</v>
      </c>
      <c r="D52" s="66">
        <v>492</v>
      </c>
      <c r="E52" s="67">
        <v>492</v>
      </c>
      <c r="F52" s="67">
        <v>440</v>
      </c>
      <c r="G52" s="111">
        <v>612.34079999999994</v>
      </c>
      <c r="H52" s="111">
        <v>587.7894</v>
      </c>
      <c r="I52" s="111">
        <v>603.67559999999992</v>
      </c>
      <c r="J52" s="111">
        <v>606.56399999999996</v>
      </c>
      <c r="K52" s="111">
        <v>596.45459999999991</v>
      </c>
      <c r="L52" s="111">
        <v>593.56619999999998</v>
      </c>
      <c r="M52" s="74">
        <v>597.89879999999994</v>
      </c>
      <c r="N52" s="74">
        <v>608.00819999999999</v>
      </c>
      <c r="O52" s="74">
        <v>597.17669999999998</v>
      </c>
      <c r="P52" s="74">
        <v>564.68219999999997</v>
      </c>
      <c r="Q52" s="74">
        <v>564.68219999999997</v>
      </c>
      <c r="R52" s="74">
        <v>590.67779999999993</v>
      </c>
      <c r="S52" s="74">
        <v>590.67779999999993</v>
      </c>
      <c r="T52" s="74">
        <v>599.34299999999996</v>
      </c>
      <c r="U52" s="74">
        <v>635.44799999999998</v>
      </c>
      <c r="V52" s="74">
        <v>589.95569999999998</v>
      </c>
      <c r="W52" s="74">
        <v>600.06509999999992</v>
      </c>
      <c r="X52" s="74">
        <v>600.06509999999992</v>
      </c>
      <c r="Y52" s="74">
        <v>721.37789999999995</v>
      </c>
      <c r="Z52" s="74">
        <v>512.69100000000003</v>
      </c>
      <c r="AA52" s="74">
        <v>511.24679999999995</v>
      </c>
      <c r="AB52" s="74">
        <v>786.36689999999999</v>
      </c>
      <c r="AC52" s="74">
        <v>805.14149999999995</v>
      </c>
      <c r="AD52" s="74">
        <v>613.78499999999997</v>
      </c>
      <c r="AE52" s="74">
        <v>582.01260000000002</v>
      </c>
      <c r="AF52" s="74">
        <v>582.01260000000002</v>
      </c>
      <c r="AG52" s="68"/>
      <c r="AH52" s="68"/>
      <c r="AI52" s="74"/>
      <c r="AJ52" s="74">
        <v>606.56399999999996</v>
      </c>
      <c r="AK52" s="74">
        <v>616.67340000000002</v>
      </c>
      <c r="AL52" s="74">
        <v>606.56399999999996</v>
      </c>
      <c r="AM52" s="74">
        <v>605.11979999999994</v>
      </c>
      <c r="AN52" s="74">
        <v>609</v>
      </c>
      <c r="AO52" s="74">
        <v>592.84410000000003</v>
      </c>
      <c r="AP52" s="111">
        <v>332</v>
      </c>
      <c r="AQ52" s="111">
        <v>303</v>
      </c>
      <c r="AR52" s="68">
        <v>352</v>
      </c>
      <c r="AS52" s="111">
        <v>566.84849999999994</v>
      </c>
      <c r="AT52" s="111">
        <v>398</v>
      </c>
      <c r="AU52" s="111">
        <v>407</v>
      </c>
      <c r="AV52" s="111">
        <v>388</v>
      </c>
      <c r="AW52" s="111">
        <v>363</v>
      </c>
      <c r="AX52" s="111">
        <v>444</v>
      </c>
      <c r="AY52" s="111">
        <v>395</v>
      </c>
      <c r="AZ52" s="111">
        <v>416</v>
      </c>
      <c r="BA52" s="111">
        <v>424</v>
      </c>
      <c r="BB52" s="112">
        <v>366</v>
      </c>
    </row>
    <row r="53" spans="1:54" x14ac:dyDescent="0.45">
      <c r="A53" s="110" t="s">
        <v>62</v>
      </c>
      <c r="B53" s="65">
        <v>17500</v>
      </c>
      <c r="C53" s="111">
        <v>17600</v>
      </c>
      <c r="D53" s="66">
        <v>17200</v>
      </c>
      <c r="E53" s="67">
        <v>17600</v>
      </c>
      <c r="F53" s="67">
        <v>17960</v>
      </c>
      <c r="G53" s="111">
        <v>20399.325000000001</v>
      </c>
      <c r="H53" s="111">
        <v>19633.898999999998</v>
      </c>
      <c r="I53" s="111">
        <v>20074.379999999997</v>
      </c>
      <c r="J53" s="111">
        <v>19713.329999999998</v>
      </c>
      <c r="K53" s="111">
        <v>20139.368999999999</v>
      </c>
      <c r="L53" s="111">
        <v>19258.406999999999</v>
      </c>
      <c r="M53" s="74">
        <v>19605.014999999999</v>
      </c>
      <c r="N53" s="74">
        <v>22016.828999999998</v>
      </c>
      <c r="O53" s="74">
        <v>19453.374</v>
      </c>
      <c r="P53" s="74">
        <v>18001.952999999998</v>
      </c>
      <c r="Q53" s="74">
        <v>18001.952999999998</v>
      </c>
      <c r="R53" s="74">
        <v>18991.23</v>
      </c>
      <c r="S53" s="74">
        <v>21677.441999999999</v>
      </c>
      <c r="T53" s="74">
        <v>19063.439999999999</v>
      </c>
      <c r="U53" s="74">
        <v>21020.330999999998</v>
      </c>
      <c r="V53" s="74">
        <v>18427.991999999998</v>
      </c>
      <c r="W53" s="74">
        <v>19345.058999999997</v>
      </c>
      <c r="X53" s="74">
        <v>19005.671999999999</v>
      </c>
      <c r="Y53" s="74">
        <v>20948.120999999999</v>
      </c>
      <c r="Z53" s="74">
        <v>17474.82</v>
      </c>
      <c r="AA53" s="74">
        <v>17973.069</v>
      </c>
      <c r="AB53" s="74">
        <v>18168.036</v>
      </c>
      <c r="AC53" s="74">
        <v>20298.231</v>
      </c>
      <c r="AD53" s="74">
        <v>20948.120999999999</v>
      </c>
      <c r="AE53" s="74">
        <v>18030.837</v>
      </c>
      <c r="AF53" s="74">
        <v>18334.118999999999</v>
      </c>
      <c r="AG53" s="68"/>
      <c r="AH53" s="68"/>
      <c r="AI53" s="74"/>
      <c r="AJ53" s="74">
        <v>20789.258999999998</v>
      </c>
      <c r="AK53" s="74">
        <v>20637.617999999999</v>
      </c>
      <c r="AL53" s="74">
        <v>20745.932999999997</v>
      </c>
      <c r="AM53" s="74">
        <v>20507.64</v>
      </c>
      <c r="AN53" s="74">
        <v>19973</v>
      </c>
      <c r="AO53" s="74">
        <v>20283.789000000001</v>
      </c>
      <c r="AP53" s="111">
        <v>18650</v>
      </c>
      <c r="AQ53" s="111">
        <v>19450</v>
      </c>
      <c r="AR53" s="68">
        <v>18000</v>
      </c>
      <c r="AS53" s="111">
        <v>20110.485000000001</v>
      </c>
      <c r="AT53" s="111">
        <v>19050</v>
      </c>
      <c r="AU53" s="111">
        <v>18875</v>
      </c>
      <c r="AV53" s="111">
        <v>19650</v>
      </c>
      <c r="AW53" s="111">
        <v>17425</v>
      </c>
      <c r="AX53" s="111">
        <v>20100</v>
      </c>
      <c r="AY53" s="111">
        <v>18650</v>
      </c>
      <c r="AZ53" s="111">
        <v>18900</v>
      </c>
      <c r="BA53" s="111">
        <v>16675</v>
      </c>
      <c r="BB53" s="112">
        <v>18050</v>
      </c>
    </row>
    <row r="54" spans="1:54" x14ac:dyDescent="0.45">
      <c r="A54" s="110" t="s">
        <v>63</v>
      </c>
      <c r="B54" s="65">
        <v>34800</v>
      </c>
      <c r="C54" s="111">
        <v>34400</v>
      </c>
      <c r="D54" s="66">
        <v>34700</v>
      </c>
      <c r="E54" s="67">
        <v>34200</v>
      </c>
      <c r="F54" s="67">
        <v>34900</v>
      </c>
      <c r="G54" s="111">
        <v>37765.83</v>
      </c>
      <c r="H54" s="111">
        <v>36177.21</v>
      </c>
      <c r="I54" s="111">
        <v>36971.519999999997</v>
      </c>
      <c r="J54" s="111">
        <v>36321.629999999997</v>
      </c>
      <c r="K54" s="111">
        <v>36249.42</v>
      </c>
      <c r="L54" s="111">
        <v>36177.21</v>
      </c>
      <c r="M54" s="74">
        <v>35346.794999999998</v>
      </c>
      <c r="N54" s="74">
        <v>35917.254000000001</v>
      </c>
      <c r="O54" s="74">
        <v>35173.491000000002</v>
      </c>
      <c r="P54" s="74">
        <v>25713.981</v>
      </c>
      <c r="Q54" s="74">
        <v>25713.981</v>
      </c>
      <c r="R54" s="74">
        <v>35281.805999999997</v>
      </c>
      <c r="S54" s="74">
        <v>35570.646000000001</v>
      </c>
      <c r="T54" s="74">
        <v>34588.589999999997</v>
      </c>
      <c r="U54" s="74">
        <v>34155.33</v>
      </c>
      <c r="V54" s="74">
        <v>30458.178</v>
      </c>
      <c r="W54" s="74">
        <v>3406.8678</v>
      </c>
      <c r="X54" s="74">
        <v>34754.672999999995</v>
      </c>
      <c r="Y54" s="74">
        <v>33758.174999999996</v>
      </c>
      <c r="Z54" s="74">
        <v>29902.161</v>
      </c>
      <c r="AA54" s="74">
        <v>28198.004999999997</v>
      </c>
      <c r="AB54" s="74">
        <v>33411.566999999995</v>
      </c>
      <c r="AC54" s="74">
        <v>33057.737999999998</v>
      </c>
      <c r="AD54" s="74">
        <v>36682.68</v>
      </c>
      <c r="AE54" s="74">
        <v>31757.957999999999</v>
      </c>
      <c r="AF54" s="74">
        <v>33873.710999999996</v>
      </c>
      <c r="AG54" s="68"/>
      <c r="AH54" s="68"/>
      <c r="AI54" s="74"/>
      <c r="AJ54" s="74">
        <v>36899.31</v>
      </c>
      <c r="AK54" s="74">
        <v>36011.127</v>
      </c>
      <c r="AL54" s="74">
        <v>37260.36</v>
      </c>
      <c r="AM54" s="74">
        <v>36754.89</v>
      </c>
      <c r="AN54" s="74">
        <v>35419</v>
      </c>
      <c r="AO54" s="74">
        <v>36249.42</v>
      </c>
      <c r="AP54" s="111">
        <v>34300</v>
      </c>
      <c r="AQ54" s="111">
        <v>35225</v>
      </c>
      <c r="AR54" s="68">
        <v>35075</v>
      </c>
      <c r="AS54" s="111">
        <v>35527.32</v>
      </c>
      <c r="AT54" s="111">
        <v>36900</v>
      </c>
      <c r="AU54" s="111">
        <v>36100</v>
      </c>
      <c r="AV54" s="111">
        <v>36225</v>
      </c>
      <c r="AW54" s="111">
        <v>33450</v>
      </c>
      <c r="AX54" s="111">
        <v>35625</v>
      </c>
      <c r="AY54" s="113">
        <v>99950</v>
      </c>
      <c r="AZ54" s="111">
        <v>36175</v>
      </c>
      <c r="BA54" s="111">
        <v>34900</v>
      </c>
      <c r="BB54" s="112">
        <v>37025</v>
      </c>
    </row>
    <row r="55" spans="1:54" x14ac:dyDescent="0.45">
      <c r="A55" s="110" t="s">
        <v>34</v>
      </c>
      <c r="B55" s="65">
        <v>2090</v>
      </c>
      <c r="C55" s="111">
        <v>2140</v>
      </c>
      <c r="D55" s="66">
        <v>2280</v>
      </c>
      <c r="E55" s="67">
        <v>2208</v>
      </c>
      <c r="F55" s="67">
        <v>2300</v>
      </c>
      <c r="G55" s="111">
        <v>2581.5074999999997</v>
      </c>
      <c r="H55" s="111">
        <v>2506.4090999999999</v>
      </c>
      <c r="I55" s="111">
        <v>2622.6671999999999</v>
      </c>
      <c r="J55" s="111">
        <v>2506.4090999999999</v>
      </c>
      <c r="K55" s="111">
        <v>2499.1880999999998</v>
      </c>
      <c r="L55" s="111">
        <v>2523.0173999999997</v>
      </c>
      <c r="M55" s="74">
        <v>2556.2339999999999</v>
      </c>
      <c r="N55" s="74">
        <v>2601.7262999999998</v>
      </c>
      <c r="O55" s="74">
        <v>2611.8357000000001</v>
      </c>
      <c r="P55" s="74">
        <v>3405.4235999999996</v>
      </c>
      <c r="Q55" s="74">
        <v>3405.4235999999996</v>
      </c>
      <c r="R55" s="74">
        <v>2524.4616000000001</v>
      </c>
      <c r="S55" s="74">
        <v>2773.5861</v>
      </c>
      <c r="T55" s="74">
        <v>2663.8269</v>
      </c>
      <c r="U55" s="74">
        <v>2632.7765999999997</v>
      </c>
      <c r="V55" s="74">
        <v>2652.9953999999998</v>
      </c>
      <c r="W55" s="74">
        <v>2588.7284999999997</v>
      </c>
      <c r="X55" s="74">
        <v>2660.9384999999997</v>
      </c>
      <c r="Y55" s="74">
        <v>2715.096</v>
      </c>
      <c r="Z55" s="74">
        <v>3870.4559999999997</v>
      </c>
      <c r="AA55" s="74">
        <v>2029.1009999999999</v>
      </c>
      <c r="AB55" s="74">
        <v>2567.0654999999997</v>
      </c>
      <c r="AC55" s="74">
        <v>2345.3807999999999</v>
      </c>
      <c r="AD55" s="74">
        <v>2560.5665999999997</v>
      </c>
      <c r="AE55" s="74">
        <v>2553.3455999999996</v>
      </c>
      <c r="AF55" s="74">
        <v>2686.9340999999999</v>
      </c>
      <c r="AG55" s="68"/>
      <c r="AH55" s="68"/>
      <c r="AI55" s="74"/>
      <c r="AJ55" s="74">
        <v>2655.8838000000001</v>
      </c>
      <c r="AK55" s="74">
        <v>2695.5992999999999</v>
      </c>
      <c r="AL55" s="74">
        <v>27078.75</v>
      </c>
      <c r="AM55" s="74">
        <v>2730.2601</v>
      </c>
      <c r="AN55" s="74">
        <v>2654</v>
      </c>
      <c r="AO55" s="74">
        <v>2660.2163999999998</v>
      </c>
      <c r="AP55" s="111">
        <v>2000</v>
      </c>
      <c r="AQ55" s="111">
        <v>2960</v>
      </c>
      <c r="AR55" s="68">
        <v>2610</v>
      </c>
      <c r="AS55" s="111">
        <v>2734.5926999999997</v>
      </c>
      <c r="AT55" s="111">
        <v>2855</v>
      </c>
      <c r="AU55" s="111">
        <v>2460</v>
      </c>
      <c r="AV55" s="111">
        <v>2880</v>
      </c>
      <c r="AW55" s="111">
        <v>1940</v>
      </c>
      <c r="AX55" s="111">
        <v>3050</v>
      </c>
      <c r="AY55" s="111">
        <v>2020</v>
      </c>
      <c r="AZ55" s="111">
        <v>2350</v>
      </c>
      <c r="BA55" s="111">
        <v>2600</v>
      </c>
      <c r="BB55" s="112">
        <v>2950</v>
      </c>
    </row>
    <row r="56" spans="1:54" x14ac:dyDescent="0.45">
      <c r="A56" s="110" t="s">
        <v>36</v>
      </c>
      <c r="B56" s="65">
        <v>71600</v>
      </c>
      <c r="C56" s="111">
        <v>68300</v>
      </c>
      <c r="D56" s="66">
        <v>70600</v>
      </c>
      <c r="E56" s="67">
        <v>69950</v>
      </c>
      <c r="F56" s="67">
        <v>68750</v>
      </c>
      <c r="G56" s="111">
        <v>67227.509999999995</v>
      </c>
      <c r="H56" s="111">
        <v>65999.94</v>
      </c>
      <c r="I56" s="111">
        <v>66722.039999999994</v>
      </c>
      <c r="J56" s="111">
        <v>65999.94</v>
      </c>
      <c r="K56" s="111">
        <v>67299.72</v>
      </c>
      <c r="L56" s="111">
        <v>68166.239999999991</v>
      </c>
      <c r="M56" s="74">
        <v>67083.09</v>
      </c>
      <c r="N56" s="74">
        <v>67083.09</v>
      </c>
      <c r="O56" s="74">
        <v>66722.039999999994</v>
      </c>
      <c r="P56" s="74">
        <v>69393.81</v>
      </c>
      <c r="Q56" s="74">
        <v>69393.81</v>
      </c>
      <c r="R56" s="74">
        <v>56251.59</v>
      </c>
      <c r="S56" s="74">
        <v>66866.459999999992</v>
      </c>
      <c r="T56" s="74">
        <v>64700.159999999996</v>
      </c>
      <c r="U56" s="74">
        <v>61306.289999999994</v>
      </c>
      <c r="V56" s="74">
        <v>64483.53</v>
      </c>
      <c r="W56" s="74">
        <v>64194.689999999995</v>
      </c>
      <c r="X56" s="74">
        <v>64266.899999999994</v>
      </c>
      <c r="Y56" s="74">
        <v>70765.8</v>
      </c>
      <c r="Z56" s="74">
        <v>53218.77</v>
      </c>
      <c r="AA56" s="74">
        <v>50474.79</v>
      </c>
      <c r="AB56" s="74">
        <v>64411.32</v>
      </c>
      <c r="AC56" s="74">
        <v>58273.47</v>
      </c>
      <c r="AD56" s="74">
        <v>69177.179999999993</v>
      </c>
      <c r="AE56" s="74">
        <v>63111.539999999994</v>
      </c>
      <c r="AF56" s="74">
        <v>66072.149999999994</v>
      </c>
      <c r="AG56" s="68"/>
      <c r="AH56" s="68"/>
      <c r="AI56" s="74">
        <v>70693.59</v>
      </c>
      <c r="AJ56" s="74">
        <v>70404.75</v>
      </c>
      <c r="AK56" s="74">
        <v>70043.7</v>
      </c>
      <c r="AL56" s="74">
        <v>72137.789999999994</v>
      </c>
      <c r="AM56" s="74">
        <v>69754.86</v>
      </c>
      <c r="AN56" s="74">
        <v>71199</v>
      </c>
      <c r="AO56" s="74">
        <v>69393.81</v>
      </c>
      <c r="AP56" s="111">
        <v>67400</v>
      </c>
      <c r="AQ56" s="111">
        <v>78700</v>
      </c>
      <c r="AR56" s="68">
        <v>68025</v>
      </c>
      <c r="AS56" s="111">
        <v>68021.819999999992</v>
      </c>
      <c r="AT56" s="111">
        <v>74575</v>
      </c>
      <c r="AU56" s="111">
        <v>77025</v>
      </c>
      <c r="AV56" s="111">
        <v>76700</v>
      </c>
      <c r="AW56" s="111">
        <v>70625</v>
      </c>
      <c r="AX56" s="111">
        <v>75350</v>
      </c>
      <c r="AY56" s="111">
        <v>75175</v>
      </c>
      <c r="AZ56" s="111">
        <v>78200</v>
      </c>
      <c r="BA56" s="111">
        <v>76275</v>
      </c>
      <c r="BB56" s="112">
        <v>75100</v>
      </c>
    </row>
    <row r="57" spans="1:54" x14ac:dyDescent="0.45">
      <c r="A57" s="110" t="s">
        <v>38</v>
      </c>
      <c r="B57" s="65">
        <v>22800</v>
      </c>
      <c r="C57" s="111">
        <v>22900</v>
      </c>
      <c r="D57" s="66">
        <v>23500</v>
      </c>
      <c r="E57" s="67">
        <v>23350</v>
      </c>
      <c r="F57" s="67">
        <v>24200</v>
      </c>
      <c r="G57" s="111">
        <v>26941.550999999999</v>
      </c>
      <c r="H57" s="111">
        <v>26233.893</v>
      </c>
      <c r="I57" s="111">
        <v>26428.859999999997</v>
      </c>
      <c r="J57" s="111">
        <v>26688.815999999999</v>
      </c>
      <c r="K57" s="111">
        <v>27064.307999999997</v>
      </c>
      <c r="L57" s="111">
        <v>24977.438999999998</v>
      </c>
      <c r="M57" s="74">
        <v>26970.434999999998</v>
      </c>
      <c r="N57" s="74">
        <v>26609.384999999998</v>
      </c>
      <c r="O57" s="74">
        <v>27418.136999999999</v>
      </c>
      <c r="P57" s="74">
        <v>26284.44</v>
      </c>
      <c r="Q57" s="74">
        <v>26284.44</v>
      </c>
      <c r="R57" s="74">
        <v>23749.868999999999</v>
      </c>
      <c r="S57" s="74">
        <v>27374.810999999998</v>
      </c>
      <c r="T57" s="74">
        <v>26140.02</v>
      </c>
      <c r="U57" s="74">
        <v>27078.75</v>
      </c>
      <c r="V57" s="74">
        <v>26233.893</v>
      </c>
      <c r="W57" s="74">
        <v>27605.882999999998</v>
      </c>
      <c r="X57" s="74">
        <v>27078.75</v>
      </c>
      <c r="Y57" s="74">
        <v>29801.066999999999</v>
      </c>
      <c r="Z57" s="74">
        <v>25150.742999999999</v>
      </c>
      <c r="AA57" s="74">
        <v>21164.751</v>
      </c>
      <c r="AB57" s="74">
        <v>26811.573</v>
      </c>
      <c r="AC57" s="74">
        <v>22298.448</v>
      </c>
      <c r="AD57" s="74">
        <v>31115.288999999997</v>
      </c>
      <c r="AE57" s="74">
        <v>30537.608999999997</v>
      </c>
      <c r="AF57" s="74">
        <v>28262.993999999999</v>
      </c>
      <c r="AG57" s="68"/>
      <c r="AH57" s="68"/>
      <c r="AI57" s="74">
        <v>31375.244999999999</v>
      </c>
      <c r="AJ57" s="74">
        <v>31216.382999999998</v>
      </c>
      <c r="AK57" s="74">
        <v>29887.718999999997</v>
      </c>
      <c r="AL57" s="74">
        <v>27078.75</v>
      </c>
      <c r="AM57" s="74">
        <v>30501.503999999997</v>
      </c>
      <c r="AN57" s="74">
        <v>27079</v>
      </c>
      <c r="AO57" s="74">
        <v>28884</v>
      </c>
      <c r="AP57" s="111">
        <v>27080</v>
      </c>
      <c r="AQ57" s="111">
        <v>29325</v>
      </c>
      <c r="AR57" s="68">
        <v>27440</v>
      </c>
      <c r="AS57" s="111">
        <v>26941.550999999999</v>
      </c>
      <c r="AT57" s="111">
        <v>28800</v>
      </c>
      <c r="AU57" s="111">
        <v>29550</v>
      </c>
      <c r="AV57" s="111">
        <v>29575</v>
      </c>
      <c r="AW57" s="111">
        <v>27900</v>
      </c>
      <c r="AX57" s="111">
        <v>30050</v>
      </c>
      <c r="AY57" s="111">
        <v>29900</v>
      </c>
      <c r="AZ57" s="111">
        <v>30075</v>
      </c>
      <c r="BA57" s="111">
        <v>31950</v>
      </c>
      <c r="BB57" s="112">
        <v>29850</v>
      </c>
    </row>
    <row r="58" spans="1:54" x14ac:dyDescent="0.45">
      <c r="A58" s="110" t="s">
        <v>40</v>
      </c>
      <c r="B58" s="65">
        <v>19900</v>
      </c>
      <c r="C58" s="111">
        <v>19600</v>
      </c>
      <c r="D58" s="66">
        <v>19300</v>
      </c>
      <c r="E58" s="67">
        <v>20600</v>
      </c>
      <c r="F58" s="67">
        <v>20600</v>
      </c>
      <c r="G58" s="111">
        <v>23540.46</v>
      </c>
      <c r="H58" s="111">
        <v>22226.237999999998</v>
      </c>
      <c r="I58" s="111">
        <v>22970.001</v>
      </c>
      <c r="J58" s="111">
        <v>22219.017</v>
      </c>
      <c r="K58" s="111">
        <v>22132.364999999998</v>
      </c>
      <c r="L58" s="111">
        <v>24385.316999999999</v>
      </c>
      <c r="M58" s="74">
        <v>21338.055</v>
      </c>
      <c r="N58" s="74">
        <v>21843.524999999998</v>
      </c>
      <c r="O58" s="74">
        <v>21641.337</v>
      </c>
      <c r="P58" s="74">
        <v>19229.522999999997</v>
      </c>
      <c r="Q58" s="74">
        <v>19229.522999999997</v>
      </c>
      <c r="R58" s="74">
        <v>22955.558999999997</v>
      </c>
      <c r="S58" s="74">
        <v>21085.32</v>
      </c>
      <c r="T58" s="74">
        <v>20514.861000000001</v>
      </c>
      <c r="U58" s="74">
        <v>19893.855</v>
      </c>
      <c r="V58" s="74">
        <v>37910.25</v>
      </c>
      <c r="W58" s="74">
        <v>19128.429</v>
      </c>
      <c r="X58" s="74">
        <v>19922.738999999998</v>
      </c>
      <c r="Y58" s="74">
        <v>19792.760999999999</v>
      </c>
      <c r="Z58" s="74">
        <v>17583.134999999998</v>
      </c>
      <c r="AA58" s="74">
        <v>16694.951999999997</v>
      </c>
      <c r="AB58" s="74">
        <v>18680.726999999999</v>
      </c>
      <c r="AC58" s="74">
        <v>21879.629999999997</v>
      </c>
      <c r="AD58" s="74">
        <v>19901.075999999997</v>
      </c>
      <c r="AE58" s="74">
        <v>22002.386999999999</v>
      </c>
      <c r="AF58" s="74">
        <v>20059.937999999998</v>
      </c>
      <c r="AG58" s="68"/>
      <c r="AH58" s="68"/>
      <c r="AI58" s="74"/>
      <c r="AJ58" s="74">
        <v>20652.059999999998</v>
      </c>
      <c r="AK58" s="74">
        <v>20832.584999999999</v>
      </c>
      <c r="AL58" s="74">
        <v>37910.25</v>
      </c>
      <c r="AM58" s="74">
        <v>20500.418999999998</v>
      </c>
      <c r="AN58" s="74">
        <v>20537</v>
      </c>
      <c r="AO58" s="74">
        <v>20861.468999999997</v>
      </c>
      <c r="AP58" s="111">
        <v>18150</v>
      </c>
      <c r="AQ58" s="111">
        <v>19275</v>
      </c>
      <c r="AR58" s="68">
        <v>18875</v>
      </c>
      <c r="AS58" s="111">
        <v>20161.031999999999</v>
      </c>
      <c r="AT58" s="111">
        <v>18300</v>
      </c>
      <c r="AU58" s="111">
        <v>19050</v>
      </c>
      <c r="AV58" s="111">
        <v>19150</v>
      </c>
      <c r="AW58" s="114" t="s">
        <v>73</v>
      </c>
      <c r="AX58" s="111"/>
      <c r="AY58" s="114"/>
      <c r="AZ58" s="111"/>
      <c r="BA58" s="114"/>
      <c r="BB58" s="112"/>
    </row>
    <row r="59" spans="1:54" x14ac:dyDescent="0.45">
      <c r="A59" s="110" t="s">
        <v>64</v>
      </c>
      <c r="B59" s="65">
        <v>62600</v>
      </c>
      <c r="C59" s="111">
        <v>62500</v>
      </c>
      <c r="D59" s="66">
        <v>63400</v>
      </c>
      <c r="E59" s="67">
        <v>62400</v>
      </c>
      <c r="F59" s="67">
        <v>61800</v>
      </c>
      <c r="G59" s="111">
        <v>61811.759999999995</v>
      </c>
      <c r="H59" s="111">
        <v>59501.039999999994</v>
      </c>
      <c r="I59" s="111">
        <v>62172.81</v>
      </c>
      <c r="J59" s="111">
        <v>62750.49</v>
      </c>
      <c r="K59" s="111">
        <v>62967.119999999995</v>
      </c>
      <c r="L59" s="111">
        <v>61522.92</v>
      </c>
      <c r="M59" s="74">
        <v>60728.61</v>
      </c>
      <c r="N59" s="74">
        <v>42531.689999999995</v>
      </c>
      <c r="O59" s="74">
        <v>61956.18</v>
      </c>
      <c r="P59" s="74">
        <v>56179.38</v>
      </c>
      <c r="Q59" s="74">
        <v>56179.38</v>
      </c>
      <c r="R59" s="74">
        <v>55529.49</v>
      </c>
      <c r="S59" s="74">
        <v>54792.947999999997</v>
      </c>
      <c r="T59" s="74">
        <v>54099.731999999996</v>
      </c>
      <c r="U59" s="74">
        <v>54792.947999999997</v>
      </c>
      <c r="V59" s="74">
        <v>54070.847999999998</v>
      </c>
      <c r="W59" s="74">
        <v>54078.068999999996</v>
      </c>
      <c r="X59" s="74">
        <v>54236.930999999997</v>
      </c>
      <c r="Y59" s="74">
        <v>55031.240999999995</v>
      </c>
      <c r="Z59" s="74">
        <v>53890.322999999997</v>
      </c>
      <c r="AA59" s="74">
        <v>54143.057999999997</v>
      </c>
      <c r="AB59" s="74">
        <v>54164.720999999998</v>
      </c>
      <c r="AC59" s="74">
        <v>54049.184999999998</v>
      </c>
      <c r="AD59" s="74">
        <v>54121.394999999997</v>
      </c>
      <c r="AE59" s="74">
        <v>55515.047999999995</v>
      </c>
      <c r="AF59" s="74">
        <v>55666.688999999998</v>
      </c>
      <c r="AG59" s="68"/>
      <c r="AH59" s="68"/>
      <c r="AI59" s="74"/>
      <c r="AJ59" s="74">
        <v>55818.329999999994</v>
      </c>
      <c r="AK59" s="74">
        <v>56475.440999999999</v>
      </c>
      <c r="AL59" s="74">
        <v>57406.95</v>
      </c>
      <c r="AM59" s="74">
        <v>63833.64</v>
      </c>
      <c r="AN59" s="74">
        <v>62534</v>
      </c>
      <c r="AO59" s="74">
        <v>56331.021000000001</v>
      </c>
      <c r="AP59" s="111">
        <v>54200</v>
      </c>
      <c r="AQ59" s="111">
        <v>68250</v>
      </c>
      <c r="AR59" s="68">
        <v>62625</v>
      </c>
      <c r="AS59" s="111">
        <v>59356.619999999995</v>
      </c>
      <c r="AT59" s="111">
        <v>69450</v>
      </c>
      <c r="AU59" s="111">
        <v>67350</v>
      </c>
      <c r="AV59" s="111">
        <v>70800</v>
      </c>
      <c r="AW59" s="111">
        <v>64100</v>
      </c>
      <c r="AX59" s="111">
        <v>71850</v>
      </c>
      <c r="AY59" s="111">
        <v>66750</v>
      </c>
      <c r="AZ59" s="111">
        <v>67900</v>
      </c>
      <c r="BA59" s="111">
        <v>67100</v>
      </c>
      <c r="BB59" s="112">
        <v>67500</v>
      </c>
    </row>
    <row r="60" spans="1:54" x14ac:dyDescent="0.45">
      <c r="A60" s="110" t="s">
        <v>65</v>
      </c>
      <c r="B60" s="65">
        <v>17000</v>
      </c>
      <c r="C60" s="111">
        <v>17000</v>
      </c>
      <c r="D60" s="66">
        <v>17000</v>
      </c>
      <c r="E60" s="67">
        <v>16900</v>
      </c>
      <c r="F60" s="67">
        <v>17660</v>
      </c>
      <c r="G60" s="111">
        <v>20038.274999999998</v>
      </c>
      <c r="H60" s="111">
        <v>18911.798999999999</v>
      </c>
      <c r="I60" s="111">
        <v>19785.539999999997</v>
      </c>
      <c r="J60" s="111">
        <v>19720.550999999999</v>
      </c>
      <c r="K60" s="111">
        <v>19799.982</v>
      </c>
      <c r="L60" s="111">
        <v>18890.135999999999</v>
      </c>
      <c r="M60" s="74">
        <v>18687.948</v>
      </c>
      <c r="N60" s="74">
        <v>18175.256999999998</v>
      </c>
      <c r="O60" s="74">
        <v>18471.317999999999</v>
      </c>
      <c r="P60" s="74">
        <v>16615.521000000001</v>
      </c>
      <c r="Q60" s="74">
        <v>16615.521000000001</v>
      </c>
      <c r="R60" s="74">
        <v>16463.879999999997</v>
      </c>
      <c r="S60" s="74">
        <v>16687.731</v>
      </c>
      <c r="T60" s="74">
        <v>16449.437999999998</v>
      </c>
      <c r="U60" s="74">
        <v>16687.731</v>
      </c>
      <c r="V60" s="74">
        <v>16413.332999999999</v>
      </c>
      <c r="W60" s="74">
        <v>15878.978999999999</v>
      </c>
      <c r="X60" s="74">
        <v>16579.415999999997</v>
      </c>
      <c r="Y60" s="74">
        <v>16362.786</v>
      </c>
      <c r="Z60" s="74">
        <v>15734.558999999999</v>
      </c>
      <c r="AA60" s="74">
        <v>15878.978999999999</v>
      </c>
      <c r="AB60" s="74">
        <v>15554.034</v>
      </c>
      <c r="AC60" s="74">
        <v>15164.099999999999</v>
      </c>
      <c r="AD60" s="74">
        <v>17301.516</v>
      </c>
      <c r="AE60" s="74">
        <v>18298.013999999999</v>
      </c>
      <c r="AF60" s="74">
        <v>18839.589</v>
      </c>
      <c r="AG60" s="68"/>
      <c r="AH60" s="68"/>
      <c r="AI60" s="74"/>
      <c r="AJ60" s="74">
        <v>17532.588</v>
      </c>
      <c r="AK60" s="74">
        <v>18103.046999999999</v>
      </c>
      <c r="AL60" s="74">
        <v>17395.388999999999</v>
      </c>
      <c r="AM60" s="74">
        <v>19872.191999999999</v>
      </c>
      <c r="AN60" s="74">
        <v>19504</v>
      </c>
      <c r="AO60" s="74">
        <v>19337.838</v>
      </c>
      <c r="AP60" s="111">
        <v>16975</v>
      </c>
      <c r="AQ60" s="111">
        <v>16600</v>
      </c>
      <c r="AR60" s="68">
        <v>15500</v>
      </c>
      <c r="AS60" s="111">
        <v>18745.716</v>
      </c>
      <c r="AT60" s="111">
        <v>16700</v>
      </c>
      <c r="AU60" s="111">
        <v>17650</v>
      </c>
      <c r="AV60" s="111">
        <v>18250</v>
      </c>
      <c r="AW60" s="111">
        <v>15000</v>
      </c>
      <c r="AX60" s="111">
        <v>18350</v>
      </c>
      <c r="AY60" s="111">
        <v>18350</v>
      </c>
      <c r="AZ60" s="111">
        <v>17850</v>
      </c>
      <c r="BA60" s="111">
        <v>14300</v>
      </c>
      <c r="BB60" s="112">
        <v>18075</v>
      </c>
    </row>
    <row r="61" spans="1:54" ht="15.75" thickBot="1" x14ac:dyDescent="0.5">
      <c r="A61" s="115" t="s">
        <v>47</v>
      </c>
      <c r="B61" s="69">
        <v>52500</v>
      </c>
      <c r="C61" s="116">
        <v>48000</v>
      </c>
      <c r="D61" s="70">
        <v>46400</v>
      </c>
      <c r="E61" s="71">
        <v>52500</v>
      </c>
      <c r="F61" s="71">
        <v>47000</v>
      </c>
      <c r="G61" s="116">
        <v>49247.22</v>
      </c>
      <c r="H61" s="116">
        <v>48525.119999999995</v>
      </c>
      <c r="I61" s="116">
        <v>56901.479999999996</v>
      </c>
      <c r="J61" s="116">
        <v>47441.97</v>
      </c>
      <c r="K61" s="116">
        <v>64916.789999999994</v>
      </c>
      <c r="L61" s="116">
        <v>56757.06</v>
      </c>
      <c r="M61" s="75">
        <v>57190.32</v>
      </c>
      <c r="N61" s="75">
        <v>57190.32</v>
      </c>
      <c r="O61" s="75">
        <v>58851.149999999994</v>
      </c>
      <c r="P61" s="75">
        <v>51774.57</v>
      </c>
      <c r="Q61" s="75">
        <v>51774.57</v>
      </c>
      <c r="R61" s="75">
        <v>56396.009999999995</v>
      </c>
      <c r="S61" s="75">
        <v>56901.479999999996</v>
      </c>
      <c r="T61" s="75">
        <v>56540.43</v>
      </c>
      <c r="U61" s="75">
        <v>56901.479999999996</v>
      </c>
      <c r="V61" s="75">
        <v>57045.899999999994</v>
      </c>
      <c r="W61" s="75">
        <v>56323.799999999996</v>
      </c>
      <c r="X61" s="75">
        <v>54879.6</v>
      </c>
      <c r="Y61" s="75">
        <v>56757.06</v>
      </c>
      <c r="Z61" s="75">
        <v>56251.59</v>
      </c>
      <c r="AA61" s="75">
        <v>56757.06</v>
      </c>
      <c r="AB61" s="75">
        <v>56901.479999999996</v>
      </c>
      <c r="AC61" s="75">
        <v>56323.799999999996</v>
      </c>
      <c r="AD61" s="75">
        <v>56757.06</v>
      </c>
      <c r="AE61" s="75">
        <v>60800.82</v>
      </c>
      <c r="AF61" s="75">
        <v>61811.759999999995</v>
      </c>
      <c r="AG61" s="72"/>
      <c r="AH61" s="72"/>
      <c r="AI61" s="75"/>
      <c r="AJ61" s="75">
        <v>58490.1</v>
      </c>
      <c r="AK61" s="75">
        <v>59139.99</v>
      </c>
      <c r="AL61" s="75">
        <v>57695.789999999994</v>
      </c>
      <c r="AM61" s="75">
        <v>51846.78</v>
      </c>
      <c r="AN61" s="75">
        <v>48814</v>
      </c>
      <c r="AO61" s="75">
        <v>57768</v>
      </c>
      <c r="AP61" s="116">
        <v>62800</v>
      </c>
      <c r="AQ61" s="116">
        <v>66250</v>
      </c>
      <c r="AR61" s="72">
        <v>49000</v>
      </c>
      <c r="AS61" s="116">
        <v>51413.52</v>
      </c>
      <c r="AT61" s="116">
        <v>64200</v>
      </c>
      <c r="AU61" s="116">
        <v>66150</v>
      </c>
      <c r="AV61" s="117"/>
      <c r="AW61" s="116">
        <v>62525</v>
      </c>
      <c r="AX61" s="116">
        <v>54850</v>
      </c>
      <c r="AY61" s="116">
        <v>54550</v>
      </c>
      <c r="AZ61" s="116">
        <v>51500</v>
      </c>
      <c r="BA61" s="116">
        <v>60050</v>
      </c>
      <c r="BB61" s="118">
        <v>68350</v>
      </c>
    </row>
    <row r="62" spans="1:54" x14ac:dyDescent="0.45">
      <c r="AP62" s="62" t="s">
        <v>155</v>
      </c>
      <c r="AY62" s="76" t="s">
        <v>156</v>
      </c>
    </row>
  </sheetData>
  <mergeCells count="15">
    <mergeCell ref="AF43:AO43"/>
    <mergeCell ref="AP43:AY43"/>
    <mergeCell ref="B2:K2"/>
    <mergeCell ref="L2:U2"/>
    <mergeCell ref="V2:AE2"/>
    <mergeCell ref="AF2:AO2"/>
    <mergeCell ref="AP2:AY2"/>
    <mergeCell ref="B23:K23"/>
    <mergeCell ref="L23:U23"/>
    <mergeCell ref="V23:AE23"/>
    <mergeCell ref="AF23:AO23"/>
    <mergeCell ref="AP23:AY23"/>
    <mergeCell ref="B43:K43"/>
    <mergeCell ref="L43:U43"/>
    <mergeCell ref="V43:AE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CA0F-BB67-473C-A67A-AB105BAC4F15}">
  <dimension ref="A1"/>
  <sheetViews>
    <sheetView zoomScale="87" zoomScaleNormal="87" workbookViewId="0">
      <selection activeCell="AE94" sqref="AE94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080F6-3B03-4F10-8A32-F1B73EF3233E}">
  <dimension ref="B3:K61"/>
  <sheetViews>
    <sheetView workbookViewId="0">
      <selection activeCell="K5" sqref="K5"/>
    </sheetView>
  </sheetViews>
  <sheetFormatPr defaultRowHeight="14.25" x14ac:dyDescent="0.45"/>
  <cols>
    <col min="2" max="3" width="17.59765625" bestFit="1" customWidth="1"/>
    <col min="4" max="4" width="13.1328125" customWidth="1"/>
    <col min="5" max="10" width="14.265625" bestFit="1" customWidth="1"/>
    <col min="11" max="11" width="15.59765625" bestFit="1" customWidth="1"/>
    <col min="12" max="12" width="12.1328125" bestFit="1" customWidth="1"/>
    <col min="13" max="14" width="11.73046875" bestFit="1" customWidth="1"/>
    <col min="15" max="15" width="11.3984375" bestFit="1" customWidth="1"/>
    <col min="16" max="18" width="13.265625" bestFit="1" customWidth="1"/>
    <col min="19" max="24" width="14.265625" bestFit="1" customWidth="1"/>
    <col min="25" max="26" width="13.265625" bestFit="1" customWidth="1"/>
    <col min="27" max="27" width="14.265625" bestFit="1" customWidth="1"/>
    <col min="28" max="28" width="12.1328125" bestFit="1" customWidth="1"/>
    <col min="29" max="29" width="11.73046875" bestFit="1" customWidth="1"/>
    <col min="30" max="30" width="13.265625" bestFit="1" customWidth="1"/>
    <col min="31" max="32" width="14.265625" bestFit="1" customWidth="1"/>
    <col min="33" max="33" width="13.265625" bestFit="1" customWidth="1"/>
    <col min="34" max="37" width="14.265625" bestFit="1" customWidth="1"/>
    <col min="38" max="38" width="11.73046875" bestFit="1" customWidth="1"/>
    <col min="39" max="40" width="14.265625" bestFit="1" customWidth="1"/>
    <col min="41" max="43" width="13.265625" bestFit="1" customWidth="1"/>
    <col min="44" max="45" width="12.3984375" bestFit="1" customWidth="1"/>
    <col min="46" max="46" width="12" bestFit="1" customWidth="1"/>
    <col min="47" max="47" width="12.73046875" bestFit="1" customWidth="1"/>
    <col min="48" max="49" width="14.265625" bestFit="1" customWidth="1"/>
    <col min="50" max="50" width="13.265625" bestFit="1" customWidth="1"/>
    <col min="51" max="51" width="12.73046875" bestFit="1" customWidth="1"/>
    <col min="52" max="52" width="13.265625" bestFit="1" customWidth="1"/>
    <col min="53" max="59" width="14.265625" bestFit="1" customWidth="1"/>
  </cols>
  <sheetData>
    <row r="3" spans="2:11" ht="14.65" thickBot="1" x14ac:dyDescent="0.5"/>
    <row r="4" spans="2:11" ht="14.65" thickBot="1" x14ac:dyDescent="0.5">
      <c r="B4" s="25"/>
      <c r="C4" s="35" t="s">
        <v>76</v>
      </c>
      <c r="D4" s="35" t="s">
        <v>66</v>
      </c>
      <c r="E4" s="35" t="s">
        <v>67</v>
      </c>
      <c r="F4" s="35" t="s">
        <v>68</v>
      </c>
      <c r="G4" s="35" t="s">
        <v>69</v>
      </c>
      <c r="H4" s="35" t="s">
        <v>70</v>
      </c>
      <c r="I4" s="35" t="s">
        <v>71</v>
      </c>
      <c r="J4" s="35" t="s">
        <v>72</v>
      </c>
      <c r="K4" s="36" t="s">
        <v>133</v>
      </c>
    </row>
    <row r="5" spans="2:11" ht="28.9" thickBot="1" x14ac:dyDescent="0.5">
      <c r="B5" s="52" t="s">
        <v>152</v>
      </c>
      <c r="C5" s="54">
        <f t="shared" ref="C5:J5" si="0">SUM(C6:C61)</f>
        <v>727414814</v>
      </c>
      <c r="D5" s="53">
        <f t="shared" si="0"/>
        <v>107740869</v>
      </c>
      <c r="E5" s="53">
        <f t="shared" si="0"/>
        <v>25949919</v>
      </c>
      <c r="F5" s="53">
        <f t="shared" si="0"/>
        <v>117472604</v>
      </c>
      <c r="G5" s="53">
        <f t="shared" si="0"/>
        <v>104149420</v>
      </c>
      <c r="H5" s="53">
        <f t="shared" si="0"/>
        <v>100451794</v>
      </c>
      <c r="I5" s="53">
        <f t="shared" si="0"/>
        <v>163971297</v>
      </c>
      <c r="J5" s="53">
        <f t="shared" si="0"/>
        <v>95236861</v>
      </c>
      <c r="K5" s="55">
        <f>SUM(D5:J5)</f>
        <v>714972764</v>
      </c>
    </row>
    <row r="6" spans="2:11" x14ac:dyDescent="0.45">
      <c r="B6" s="26" t="s">
        <v>77</v>
      </c>
      <c r="C6" s="33">
        <v>18127219</v>
      </c>
      <c r="D6" s="33">
        <v>3388828</v>
      </c>
      <c r="E6" s="33">
        <v>0</v>
      </c>
      <c r="F6" s="33">
        <v>1967058</v>
      </c>
      <c r="G6" s="33">
        <v>0</v>
      </c>
      <c r="H6" s="33">
        <v>2761183</v>
      </c>
      <c r="I6" s="33">
        <v>7554910</v>
      </c>
      <c r="J6" s="34">
        <v>3620126</v>
      </c>
    </row>
    <row r="7" spans="2:11" x14ac:dyDescent="0.45">
      <c r="B7" s="27" t="s">
        <v>78</v>
      </c>
      <c r="C7" s="28">
        <v>16833677</v>
      </c>
      <c r="D7" s="28">
        <v>2757113</v>
      </c>
      <c r="E7" s="28">
        <v>0</v>
      </c>
      <c r="F7" s="28">
        <v>4846211</v>
      </c>
      <c r="G7" s="28">
        <v>2391903</v>
      </c>
      <c r="H7" s="28">
        <v>522</v>
      </c>
      <c r="I7" s="28">
        <v>6784493</v>
      </c>
      <c r="J7" s="29">
        <v>496795</v>
      </c>
    </row>
    <row r="8" spans="2:11" x14ac:dyDescent="0.45">
      <c r="B8" s="27" t="s">
        <v>79</v>
      </c>
      <c r="C8" s="28">
        <v>16679756</v>
      </c>
      <c r="D8" s="28">
        <v>2757578</v>
      </c>
      <c r="E8" s="28">
        <v>0</v>
      </c>
      <c r="F8" s="28">
        <v>5306633</v>
      </c>
      <c r="G8" s="28">
        <v>2727805</v>
      </c>
      <c r="H8" s="28">
        <v>402046</v>
      </c>
      <c r="I8" s="28">
        <v>6619654</v>
      </c>
      <c r="J8" s="29">
        <v>0</v>
      </c>
    </row>
    <row r="9" spans="2:11" x14ac:dyDescent="0.45">
      <c r="B9" s="27" t="s">
        <v>80</v>
      </c>
      <c r="C9" s="28">
        <v>30851525</v>
      </c>
      <c r="D9" s="28">
        <v>4928846</v>
      </c>
      <c r="E9" s="28">
        <v>0</v>
      </c>
      <c r="F9" s="28">
        <v>6790828</v>
      </c>
      <c r="G9" s="28">
        <v>5035021</v>
      </c>
      <c r="H9" s="28">
        <v>3881396</v>
      </c>
      <c r="I9" s="28">
        <v>11506365</v>
      </c>
      <c r="J9" s="29">
        <v>0</v>
      </c>
    </row>
    <row r="10" spans="2:11" x14ac:dyDescent="0.45">
      <c r="B10" s="27" t="s">
        <v>81</v>
      </c>
      <c r="C10" s="28">
        <v>15552999</v>
      </c>
      <c r="D10" s="28">
        <v>2638358</v>
      </c>
      <c r="E10" s="28">
        <v>0</v>
      </c>
      <c r="F10" s="28">
        <v>3851317</v>
      </c>
      <c r="G10" s="28">
        <v>2255554</v>
      </c>
      <c r="H10" s="28">
        <v>2237210</v>
      </c>
      <c r="I10" s="28">
        <v>3369600</v>
      </c>
      <c r="J10" s="29">
        <v>1554379</v>
      </c>
    </row>
    <row r="11" spans="2:11" x14ac:dyDescent="0.45">
      <c r="B11" s="27" t="s">
        <v>82</v>
      </c>
      <c r="C11" s="28">
        <v>25058769</v>
      </c>
      <c r="D11" s="28">
        <v>3173905</v>
      </c>
      <c r="E11" s="28">
        <v>0</v>
      </c>
      <c r="F11" s="28">
        <v>6353097</v>
      </c>
      <c r="G11" s="28">
        <v>4092718</v>
      </c>
      <c r="H11" s="28">
        <v>4184103</v>
      </c>
      <c r="I11" s="28">
        <v>6739200</v>
      </c>
      <c r="J11" s="29">
        <v>3232457</v>
      </c>
    </row>
    <row r="12" spans="2:11" x14ac:dyDescent="0.45">
      <c r="B12" s="27" t="s">
        <v>83</v>
      </c>
      <c r="C12" s="28">
        <v>23036058</v>
      </c>
      <c r="D12" s="28">
        <v>3383833</v>
      </c>
      <c r="E12" s="28">
        <v>0</v>
      </c>
      <c r="F12" s="28">
        <v>4916926</v>
      </c>
      <c r="G12" s="28">
        <v>3896189</v>
      </c>
      <c r="H12" s="28">
        <v>3892608</v>
      </c>
      <c r="I12" s="28">
        <v>4212000</v>
      </c>
      <c r="J12" s="29">
        <v>3908193</v>
      </c>
    </row>
    <row r="13" spans="2:11" x14ac:dyDescent="0.45">
      <c r="B13" s="27" t="s">
        <v>84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</row>
    <row r="14" spans="2:11" x14ac:dyDescent="0.45">
      <c r="B14" s="27" t="s">
        <v>85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</row>
    <row r="15" spans="2:11" x14ac:dyDescent="0.45">
      <c r="B15" s="27" t="s">
        <v>86</v>
      </c>
      <c r="C15" s="28">
        <v>96053</v>
      </c>
      <c r="D15" s="28">
        <v>8742</v>
      </c>
      <c r="E15" s="28">
        <v>0</v>
      </c>
      <c r="F15" s="28">
        <v>8312</v>
      </c>
      <c r="G15" s="28">
        <v>3269</v>
      </c>
      <c r="H15" s="28">
        <v>5092</v>
      </c>
      <c r="I15" s="28">
        <v>0</v>
      </c>
      <c r="J15" s="29">
        <v>3366</v>
      </c>
    </row>
    <row r="16" spans="2:11" x14ac:dyDescent="0.45">
      <c r="B16" s="27" t="s">
        <v>87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9">
        <v>0</v>
      </c>
    </row>
    <row r="17" spans="2:10" x14ac:dyDescent="0.45">
      <c r="B17" s="27" t="s">
        <v>88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9">
        <v>0</v>
      </c>
    </row>
    <row r="18" spans="2:10" x14ac:dyDescent="0.45">
      <c r="B18" s="27" t="s">
        <v>89</v>
      </c>
      <c r="C18" s="28">
        <v>3327243</v>
      </c>
      <c r="D18" s="28">
        <v>144975</v>
      </c>
      <c r="E18" s="28">
        <v>1657</v>
      </c>
      <c r="F18" s="28">
        <v>1035283</v>
      </c>
      <c r="G18" s="28">
        <v>171377</v>
      </c>
      <c r="H18" s="28">
        <v>530846</v>
      </c>
      <c r="I18" s="28">
        <v>1290520</v>
      </c>
      <c r="J18" s="29">
        <v>215477</v>
      </c>
    </row>
    <row r="19" spans="2:10" x14ac:dyDescent="0.45">
      <c r="B19" s="27" t="s">
        <v>90</v>
      </c>
      <c r="C19" s="28">
        <v>3909570</v>
      </c>
      <c r="D19" s="28">
        <v>508290</v>
      </c>
      <c r="E19" s="28">
        <v>194277</v>
      </c>
      <c r="F19" s="28">
        <v>621389</v>
      </c>
      <c r="G19" s="28">
        <v>572505</v>
      </c>
      <c r="H19" s="28">
        <v>574312</v>
      </c>
      <c r="I19" s="28">
        <v>756000</v>
      </c>
      <c r="J19" s="29">
        <v>440421</v>
      </c>
    </row>
    <row r="20" spans="2:10" x14ac:dyDescent="0.45">
      <c r="B20" s="27" t="s">
        <v>91</v>
      </c>
      <c r="C20" s="28">
        <v>3862888</v>
      </c>
      <c r="D20" s="28">
        <v>0</v>
      </c>
      <c r="E20" s="28">
        <v>3716</v>
      </c>
      <c r="F20" s="28">
        <v>728070</v>
      </c>
      <c r="G20" s="28">
        <v>760143</v>
      </c>
      <c r="H20" s="28">
        <v>747377</v>
      </c>
      <c r="I20" s="28">
        <v>1045193</v>
      </c>
      <c r="J20" s="29">
        <v>764858</v>
      </c>
    </row>
    <row r="21" spans="2:10" x14ac:dyDescent="0.45">
      <c r="B21" s="27" t="s">
        <v>92</v>
      </c>
      <c r="C21" s="28">
        <v>20332040</v>
      </c>
      <c r="D21" s="28">
        <v>114268</v>
      </c>
      <c r="E21" s="28">
        <v>0</v>
      </c>
      <c r="F21" s="28">
        <v>3420294</v>
      </c>
      <c r="G21" s="28">
        <v>3386067</v>
      </c>
      <c r="H21" s="28">
        <v>3375099</v>
      </c>
      <c r="I21" s="28">
        <v>5700000</v>
      </c>
      <c r="J21" s="29">
        <v>2818271</v>
      </c>
    </row>
    <row r="22" spans="2:10" x14ac:dyDescent="0.45">
      <c r="B22" s="27" t="s">
        <v>93</v>
      </c>
      <c r="C22" s="28">
        <v>22630419</v>
      </c>
      <c r="D22" s="28">
        <v>4180590</v>
      </c>
      <c r="E22" s="28">
        <v>1079623</v>
      </c>
      <c r="F22" s="28">
        <v>3458254</v>
      </c>
      <c r="G22" s="28">
        <v>3426673</v>
      </c>
      <c r="H22" s="28">
        <v>3427666</v>
      </c>
      <c r="I22" s="28">
        <v>4795200</v>
      </c>
      <c r="J22" s="29">
        <v>3409013</v>
      </c>
    </row>
    <row r="23" spans="2:10" x14ac:dyDescent="0.45">
      <c r="B23" s="27" t="s">
        <v>94</v>
      </c>
      <c r="C23" s="28">
        <v>17174391</v>
      </c>
      <c r="D23" s="28">
        <v>2683534</v>
      </c>
      <c r="E23" s="28">
        <v>882017</v>
      </c>
      <c r="F23" s="28">
        <v>3141099</v>
      </c>
      <c r="G23" s="28">
        <v>2620306</v>
      </c>
      <c r="H23" s="28">
        <v>2620757</v>
      </c>
      <c r="I23" s="28">
        <v>2480817</v>
      </c>
      <c r="J23" s="29">
        <v>3072656</v>
      </c>
    </row>
    <row r="24" spans="2:10" x14ac:dyDescent="0.45">
      <c r="B24" s="27" t="s">
        <v>95</v>
      </c>
      <c r="C24" s="28">
        <v>13115948</v>
      </c>
      <c r="D24" s="28">
        <v>2274614</v>
      </c>
      <c r="E24" s="28">
        <v>1044320</v>
      </c>
      <c r="F24" s="28">
        <v>2260077</v>
      </c>
      <c r="G24" s="28">
        <v>2256021</v>
      </c>
      <c r="H24" s="28">
        <v>2062512</v>
      </c>
      <c r="I24" s="28">
        <v>2553020</v>
      </c>
      <c r="J24" s="29">
        <v>897971</v>
      </c>
    </row>
    <row r="25" spans="2:10" x14ac:dyDescent="0.45">
      <c r="B25" s="27" t="s">
        <v>96</v>
      </c>
      <c r="C25" s="28">
        <v>25529760</v>
      </c>
      <c r="D25" s="28">
        <v>4532471</v>
      </c>
      <c r="E25" s="28">
        <v>1304302</v>
      </c>
      <c r="F25" s="28">
        <v>4666327</v>
      </c>
      <c r="G25" s="28">
        <v>4502701</v>
      </c>
      <c r="H25" s="28">
        <v>3887682</v>
      </c>
      <c r="I25" s="28">
        <v>4879705</v>
      </c>
      <c r="J25" s="29">
        <v>1586094</v>
      </c>
    </row>
    <row r="26" spans="2:10" x14ac:dyDescent="0.45">
      <c r="B26" s="27" t="s">
        <v>97</v>
      </c>
      <c r="C26" s="28">
        <v>23718840</v>
      </c>
      <c r="D26" s="28">
        <v>3594603</v>
      </c>
      <c r="E26" s="28">
        <v>1187825</v>
      </c>
      <c r="F26" s="28">
        <v>3575563</v>
      </c>
      <c r="G26" s="28">
        <v>3548659</v>
      </c>
      <c r="H26" s="28">
        <v>3548821</v>
      </c>
      <c r="I26" s="28">
        <v>3565977</v>
      </c>
      <c r="J26" s="29">
        <v>3548644</v>
      </c>
    </row>
    <row r="27" spans="2:10" x14ac:dyDescent="0.45">
      <c r="B27" s="27" t="s">
        <v>98</v>
      </c>
      <c r="C27" s="28">
        <v>3820426</v>
      </c>
      <c r="D27" s="28">
        <v>622875</v>
      </c>
      <c r="E27" s="28">
        <v>191992</v>
      </c>
      <c r="F27" s="28">
        <v>577225</v>
      </c>
      <c r="G27" s="28">
        <v>50547</v>
      </c>
      <c r="H27" s="28">
        <v>571615</v>
      </c>
      <c r="I27" s="28">
        <v>1090722</v>
      </c>
      <c r="J27" s="29">
        <v>572586</v>
      </c>
    </row>
    <row r="28" spans="2:10" x14ac:dyDescent="0.45">
      <c r="B28" s="27" t="s">
        <v>99</v>
      </c>
      <c r="C28" s="28">
        <v>2099450</v>
      </c>
      <c r="D28" s="28">
        <v>420952</v>
      </c>
      <c r="E28" s="28">
        <v>102817</v>
      </c>
      <c r="F28" s="28">
        <v>421512</v>
      </c>
      <c r="G28" s="28">
        <v>0</v>
      </c>
      <c r="H28" s="28">
        <v>314295</v>
      </c>
      <c r="I28" s="28">
        <v>526890</v>
      </c>
      <c r="J28" s="29">
        <v>321622</v>
      </c>
    </row>
    <row r="29" spans="2:10" x14ac:dyDescent="0.45">
      <c r="B29" s="27" t="s">
        <v>100</v>
      </c>
      <c r="C29" s="28">
        <v>19214103</v>
      </c>
      <c r="D29" s="28">
        <v>3503292</v>
      </c>
      <c r="E29" s="28">
        <v>975181</v>
      </c>
      <c r="F29" s="28">
        <v>2591787</v>
      </c>
      <c r="G29" s="28">
        <v>1315604</v>
      </c>
      <c r="H29" s="28">
        <v>2904518</v>
      </c>
      <c r="I29" s="28">
        <v>4415673</v>
      </c>
      <c r="J29" s="29">
        <v>2999536</v>
      </c>
    </row>
    <row r="30" spans="2:10" x14ac:dyDescent="0.45">
      <c r="B30" s="27" t="s">
        <v>101</v>
      </c>
      <c r="C30" s="28">
        <v>5767</v>
      </c>
      <c r="D30" s="28">
        <v>1561</v>
      </c>
      <c r="E30" s="28">
        <v>40</v>
      </c>
      <c r="F30" s="28">
        <v>0</v>
      </c>
      <c r="G30" s="28">
        <v>475</v>
      </c>
      <c r="H30" s="28">
        <v>864</v>
      </c>
      <c r="I30" s="28">
        <v>1908</v>
      </c>
      <c r="J30" s="29">
        <v>701</v>
      </c>
    </row>
    <row r="31" spans="2:10" x14ac:dyDescent="0.45">
      <c r="B31" s="27" t="s">
        <v>102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</row>
    <row r="32" spans="2:10" x14ac:dyDescent="0.45">
      <c r="B32" s="27" t="s">
        <v>103</v>
      </c>
      <c r="C32" s="28">
        <v>7241088</v>
      </c>
      <c r="D32" s="28">
        <v>1101507</v>
      </c>
      <c r="E32" s="28">
        <v>364281</v>
      </c>
      <c r="F32" s="28">
        <v>0</v>
      </c>
      <c r="G32" s="28">
        <v>0</v>
      </c>
      <c r="H32" s="28">
        <v>1325031</v>
      </c>
      <c r="I32" s="28">
        <v>2176463</v>
      </c>
      <c r="J32" s="29">
        <v>2144557</v>
      </c>
    </row>
    <row r="33" spans="2:10" x14ac:dyDescent="0.45">
      <c r="B33" s="27" t="s">
        <v>104</v>
      </c>
      <c r="C33" s="28">
        <v>25402255</v>
      </c>
      <c r="D33" s="28">
        <v>4183078</v>
      </c>
      <c r="E33" s="28">
        <v>1276050</v>
      </c>
      <c r="F33" s="28">
        <v>0</v>
      </c>
      <c r="G33" s="28">
        <v>0</v>
      </c>
      <c r="H33" s="28">
        <v>4434927</v>
      </c>
      <c r="I33" s="28">
        <v>7410475</v>
      </c>
      <c r="J33" s="29">
        <v>7054869</v>
      </c>
    </row>
    <row r="34" spans="2:10" x14ac:dyDescent="0.45">
      <c r="B34" s="27" t="s">
        <v>105</v>
      </c>
      <c r="C34" s="28">
        <v>25189400</v>
      </c>
      <c r="D34" s="28">
        <v>4068628</v>
      </c>
      <c r="E34" s="28">
        <v>1057687</v>
      </c>
      <c r="F34" s="28">
        <v>3227072</v>
      </c>
      <c r="G34" s="28">
        <v>2638140</v>
      </c>
      <c r="H34" s="28">
        <v>4002958</v>
      </c>
      <c r="I34" s="28">
        <v>4644445</v>
      </c>
      <c r="J34" s="29">
        <v>4585952</v>
      </c>
    </row>
    <row r="35" spans="2:10" x14ac:dyDescent="0.45">
      <c r="B35" s="27" t="s">
        <v>106</v>
      </c>
      <c r="C35" s="28">
        <v>4556703</v>
      </c>
      <c r="D35" s="28">
        <v>599817</v>
      </c>
      <c r="E35" s="28">
        <v>200169</v>
      </c>
      <c r="F35" s="28">
        <v>610415</v>
      </c>
      <c r="G35" s="28">
        <v>733548</v>
      </c>
      <c r="H35" s="28">
        <v>599994</v>
      </c>
      <c r="I35" s="28">
        <v>793718</v>
      </c>
      <c r="J35" s="29">
        <v>682187</v>
      </c>
    </row>
    <row r="36" spans="2:10" x14ac:dyDescent="0.45">
      <c r="B36" s="27" t="s">
        <v>107</v>
      </c>
      <c r="C36" s="28">
        <v>25297768</v>
      </c>
      <c r="D36" s="28">
        <v>3849324</v>
      </c>
      <c r="E36" s="28">
        <v>1112495</v>
      </c>
      <c r="F36" s="28">
        <v>4468133</v>
      </c>
      <c r="G36" s="28">
        <v>4194007</v>
      </c>
      <c r="H36" s="28">
        <v>3354850</v>
      </c>
      <c r="I36" s="28">
        <v>2358372</v>
      </c>
      <c r="J36" s="29">
        <v>4167952</v>
      </c>
    </row>
    <row r="37" spans="2:10" x14ac:dyDescent="0.45">
      <c r="B37" s="27" t="s">
        <v>108</v>
      </c>
      <c r="C37" s="28">
        <v>28934724</v>
      </c>
      <c r="D37" s="28">
        <v>5087596</v>
      </c>
      <c r="E37" s="28">
        <v>1273505</v>
      </c>
      <c r="F37" s="28">
        <v>6598846</v>
      </c>
      <c r="G37" s="28">
        <v>5063262</v>
      </c>
      <c r="H37" s="28">
        <v>3816850</v>
      </c>
      <c r="I37" s="28">
        <v>0</v>
      </c>
      <c r="J37" s="29">
        <v>5049808</v>
      </c>
    </row>
    <row r="38" spans="2:10" x14ac:dyDescent="0.45">
      <c r="B38" s="27" t="s">
        <v>109</v>
      </c>
      <c r="C38" s="28">
        <v>26592343</v>
      </c>
      <c r="D38" s="28">
        <v>4701637</v>
      </c>
      <c r="E38" s="28">
        <v>1169752</v>
      </c>
      <c r="F38" s="28">
        <v>5156136</v>
      </c>
      <c r="G38" s="28">
        <v>2404703</v>
      </c>
      <c r="H38" s="28">
        <v>3604080</v>
      </c>
      <c r="I38" s="28">
        <v>3465809</v>
      </c>
      <c r="J38" s="29">
        <v>4583626</v>
      </c>
    </row>
    <row r="39" spans="2:10" x14ac:dyDescent="0.45">
      <c r="B39" s="27" t="s">
        <v>110</v>
      </c>
      <c r="C39" s="28">
        <v>11648953</v>
      </c>
      <c r="D39" s="28">
        <v>2073557</v>
      </c>
      <c r="E39" s="28">
        <v>522548</v>
      </c>
      <c r="F39" s="28">
        <v>2034472</v>
      </c>
      <c r="G39" s="28">
        <v>1859365</v>
      </c>
      <c r="H39" s="28">
        <v>1064552</v>
      </c>
      <c r="I39" s="28">
        <v>2555418</v>
      </c>
      <c r="J39" s="29">
        <v>1290688</v>
      </c>
    </row>
    <row r="40" spans="2:10" x14ac:dyDescent="0.45">
      <c r="B40" s="27" t="s">
        <v>111</v>
      </c>
      <c r="C40" s="28">
        <v>0</v>
      </c>
      <c r="D40" s="28">
        <v>879</v>
      </c>
      <c r="E40" s="28">
        <v>390</v>
      </c>
      <c r="F40" s="28">
        <v>745</v>
      </c>
      <c r="G40" s="28">
        <v>545</v>
      </c>
      <c r="H40" s="28">
        <v>525</v>
      </c>
      <c r="I40" s="28">
        <v>1034</v>
      </c>
      <c r="J40" s="29"/>
    </row>
    <row r="41" spans="2:10" x14ac:dyDescent="0.45">
      <c r="B41" s="27" t="s">
        <v>112</v>
      </c>
      <c r="C41" s="28">
        <v>22839791</v>
      </c>
      <c r="D41" s="28">
        <v>4313212</v>
      </c>
      <c r="E41" s="28">
        <v>1002991</v>
      </c>
      <c r="F41" s="28">
        <v>6012636</v>
      </c>
      <c r="G41" s="28">
        <v>4005268</v>
      </c>
      <c r="H41" s="28">
        <v>825</v>
      </c>
      <c r="I41" s="28">
        <v>5944563</v>
      </c>
      <c r="J41" s="29">
        <v>65958</v>
      </c>
    </row>
    <row r="42" spans="2:10" x14ac:dyDescent="0.45">
      <c r="B42" s="27" t="s">
        <v>113</v>
      </c>
      <c r="C42" s="28">
        <v>26044590</v>
      </c>
      <c r="D42" s="28">
        <v>5286903</v>
      </c>
      <c r="E42" s="28">
        <v>1145344</v>
      </c>
      <c r="F42" s="28">
        <v>6465866</v>
      </c>
      <c r="G42" s="28">
        <v>3123537</v>
      </c>
      <c r="H42" s="28">
        <v>2032178</v>
      </c>
      <c r="I42" s="28">
        <v>7152502</v>
      </c>
      <c r="J42" s="29">
        <v>42079</v>
      </c>
    </row>
    <row r="43" spans="2:10" x14ac:dyDescent="0.45">
      <c r="B43" s="27" t="s">
        <v>114</v>
      </c>
      <c r="C43" s="28">
        <v>9156208</v>
      </c>
      <c r="D43" s="28">
        <v>1502970</v>
      </c>
      <c r="E43" s="28">
        <v>404926</v>
      </c>
      <c r="F43" s="28">
        <v>1581905</v>
      </c>
      <c r="G43" s="28">
        <v>1315942</v>
      </c>
      <c r="H43" s="28">
        <v>1472046</v>
      </c>
      <c r="I43" s="28">
        <v>1216829</v>
      </c>
      <c r="J43" s="29">
        <v>1620554</v>
      </c>
    </row>
    <row r="44" spans="2:10" x14ac:dyDescent="0.45">
      <c r="B44" s="27" t="s">
        <v>115</v>
      </c>
      <c r="C44" s="28">
        <v>8421284</v>
      </c>
      <c r="D44" s="28">
        <v>18626</v>
      </c>
      <c r="E44" s="28">
        <v>74116</v>
      </c>
      <c r="F44" s="28">
        <v>2088705</v>
      </c>
      <c r="G44" s="28">
        <v>2027255</v>
      </c>
      <c r="H44" s="28">
        <v>2039577</v>
      </c>
      <c r="I44" s="28">
        <v>2051838</v>
      </c>
      <c r="J44" s="29">
        <v>0</v>
      </c>
    </row>
    <row r="45" spans="2:10" x14ac:dyDescent="0.45">
      <c r="B45" s="27" t="s">
        <v>116</v>
      </c>
      <c r="C45" s="28">
        <v>6321376</v>
      </c>
      <c r="D45" s="28">
        <v>76005</v>
      </c>
      <c r="E45" s="28">
        <v>159254</v>
      </c>
      <c r="F45" s="28">
        <v>1635632</v>
      </c>
      <c r="G45" s="28">
        <v>1602532</v>
      </c>
      <c r="H45" s="28">
        <v>1078916</v>
      </c>
      <c r="I45" s="28">
        <v>1637765</v>
      </c>
      <c r="J45" s="29">
        <v>0</v>
      </c>
    </row>
    <row r="46" spans="2:10" x14ac:dyDescent="0.45">
      <c r="B46" s="27" t="s">
        <v>117</v>
      </c>
      <c r="C46" s="28">
        <v>678211</v>
      </c>
      <c r="D46" s="28">
        <v>46960</v>
      </c>
      <c r="E46" s="28">
        <v>36708</v>
      </c>
      <c r="F46" s="28">
        <v>80068</v>
      </c>
      <c r="G46" s="28">
        <v>162470</v>
      </c>
      <c r="H46" s="28">
        <v>26699</v>
      </c>
      <c r="I46" s="28">
        <v>181962</v>
      </c>
      <c r="J46" s="29">
        <v>0</v>
      </c>
    </row>
    <row r="47" spans="2:10" x14ac:dyDescent="0.45">
      <c r="B47" s="27" t="s">
        <v>118</v>
      </c>
      <c r="C47" s="28">
        <v>473799</v>
      </c>
      <c r="D47" s="28">
        <v>90298</v>
      </c>
      <c r="E47" s="28">
        <v>25958</v>
      </c>
      <c r="F47" s="28">
        <v>91228</v>
      </c>
      <c r="G47" s="28">
        <v>104223</v>
      </c>
      <c r="H47" s="28">
        <v>0</v>
      </c>
      <c r="I47" s="28">
        <v>162092</v>
      </c>
      <c r="J47" s="29">
        <v>0</v>
      </c>
    </row>
    <row r="48" spans="2:10" x14ac:dyDescent="0.45">
      <c r="B48" s="27" t="s">
        <v>119</v>
      </c>
      <c r="C48" s="28">
        <v>29367</v>
      </c>
      <c r="D48" s="28">
        <v>5529</v>
      </c>
      <c r="E48" s="28">
        <v>1800</v>
      </c>
      <c r="F48" s="28">
        <v>8670</v>
      </c>
      <c r="G48" s="28">
        <v>4886</v>
      </c>
      <c r="H48" s="28">
        <v>428</v>
      </c>
      <c r="I48" s="28">
        <v>8054</v>
      </c>
      <c r="J48" s="29">
        <v>0</v>
      </c>
    </row>
    <row r="49" spans="2:10" x14ac:dyDescent="0.45">
      <c r="B49" s="27" t="s">
        <v>120</v>
      </c>
      <c r="C49" s="28">
        <v>2635</v>
      </c>
      <c r="D49" s="28">
        <v>373</v>
      </c>
      <c r="E49" s="28">
        <v>635</v>
      </c>
      <c r="F49" s="28">
        <v>866</v>
      </c>
      <c r="G49" s="28">
        <v>413</v>
      </c>
      <c r="H49" s="28">
        <v>33</v>
      </c>
      <c r="I49" s="28">
        <v>221</v>
      </c>
      <c r="J49" s="29">
        <v>94</v>
      </c>
    </row>
    <row r="50" spans="2:10" x14ac:dyDescent="0.45">
      <c r="B50" s="27" t="s">
        <v>121</v>
      </c>
      <c r="C50" s="28">
        <v>29388520</v>
      </c>
      <c r="D50" s="28">
        <v>4251724</v>
      </c>
      <c r="E50" s="28">
        <v>1374023</v>
      </c>
      <c r="F50" s="28">
        <v>4435484</v>
      </c>
      <c r="G50" s="28">
        <v>4425679</v>
      </c>
      <c r="H50" s="28">
        <v>4040320</v>
      </c>
      <c r="I50" s="28">
        <v>5483070</v>
      </c>
      <c r="J50" s="29">
        <v>4413584</v>
      </c>
    </row>
    <row r="51" spans="2:10" x14ac:dyDescent="0.45">
      <c r="B51" s="27" t="s">
        <v>122</v>
      </c>
      <c r="C51" s="28">
        <v>35454280</v>
      </c>
      <c r="D51" s="28">
        <v>5390709</v>
      </c>
      <c r="E51" s="28">
        <v>1871786</v>
      </c>
      <c r="F51" s="28">
        <v>782282</v>
      </c>
      <c r="G51" s="28">
        <v>6828189</v>
      </c>
      <c r="H51" s="28">
        <v>5659200</v>
      </c>
      <c r="I51" s="28">
        <v>9383703</v>
      </c>
      <c r="J51" s="29">
        <v>4252172</v>
      </c>
    </row>
    <row r="52" spans="2:10" x14ac:dyDescent="0.45">
      <c r="B52" s="27" t="s">
        <v>123</v>
      </c>
      <c r="C52" s="28">
        <v>3948020</v>
      </c>
      <c r="D52" s="28">
        <v>581025</v>
      </c>
      <c r="E52" s="28">
        <v>194069</v>
      </c>
      <c r="F52" s="28">
        <v>486447</v>
      </c>
      <c r="G52" s="28">
        <v>587974</v>
      </c>
      <c r="H52" s="28">
        <v>331353</v>
      </c>
      <c r="I52" s="28">
        <v>847733</v>
      </c>
      <c r="J52" s="29">
        <v>590732</v>
      </c>
    </row>
    <row r="53" spans="2:10" x14ac:dyDescent="0.45">
      <c r="B53" s="27" t="s">
        <v>124</v>
      </c>
      <c r="C53" s="28">
        <v>451328</v>
      </c>
      <c r="D53" s="28">
        <v>65499</v>
      </c>
      <c r="E53" s="28">
        <v>21281</v>
      </c>
      <c r="F53" s="28">
        <v>0</v>
      </c>
      <c r="G53" s="28">
        <v>64973</v>
      </c>
      <c r="H53" s="28">
        <v>0</v>
      </c>
      <c r="I53" s="28">
        <v>85189</v>
      </c>
      <c r="J53" s="29">
        <v>117555</v>
      </c>
    </row>
    <row r="54" spans="2:10" x14ac:dyDescent="0.45">
      <c r="B54" s="27" t="s">
        <v>125</v>
      </c>
      <c r="C54" s="28">
        <v>3537245</v>
      </c>
      <c r="D54" s="28">
        <v>829</v>
      </c>
      <c r="E54" s="28">
        <v>175368</v>
      </c>
      <c r="F54" s="28">
        <v>893402</v>
      </c>
      <c r="G54" s="28">
        <v>527253</v>
      </c>
      <c r="H54" s="28">
        <v>685985</v>
      </c>
      <c r="I54" s="28">
        <v>677305</v>
      </c>
      <c r="J54" s="29">
        <v>542175</v>
      </c>
    </row>
    <row r="55" spans="2:10" x14ac:dyDescent="0.45">
      <c r="B55" s="27" t="s">
        <v>126</v>
      </c>
      <c r="C55" s="28">
        <v>10368103</v>
      </c>
      <c r="D55" s="28">
        <v>121</v>
      </c>
      <c r="E55" s="28">
        <v>518793</v>
      </c>
      <c r="F55" s="28">
        <v>2116686</v>
      </c>
      <c r="G55" s="28">
        <v>1551700</v>
      </c>
      <c r="H55" s="28">
        <v>2051982</v>
      </c>
      <c r="I55" s="28">
        <v>2073187</v>
      </c>
      <c r="J55" s="29">
        <v>1551804</v>
      </c>
    </row>
    <row r="56" spans="2:10" x14ac:dyDescent="0.45">
      <c r="B56" s="27" t="s">
        <v>127</v>
      </c>
      <c r="C56" s="28">
        <v>10368103</v>
      </c>
      <c r="D56" s="28">
        <v>241942</v>
      </c>
      <c r="E56" s="28">
        <v>645257</v>
      </c>
      <c r="F56" s="28">
        <v>1952749</v>
      </c>
      <c r="G56" s="28">
        <v>2099908</v>
      </c>
      <c r="H56" s="28">
        <v>1698104</v>
      </c>
      <c r="I56" s="28">
        <v>3211893</v>
      </c>
      <c r="J56" s="29">
        <v>43251</v>
      </c>
    </row>
    <row r="57" spans="2:10" x14ac:dyDescent="0.45">
      <c r="B57" s="27" t="s">
        <v>128</v>
      </c>
      <c r="C57" s="28">
        <v>24912029</v>
      </c>
      <c r="D57" s="28">
        <v>3715365</v>
      </c>
      <c r="E57" s="28">
        <v>1243611</v>
      </c>
      <c r="F57" s="28">
        <v>2487050</v>
      </c>
      <c r="G57" s="28">
        <v>3714919</v>
      </c>
      <c r="H57" s="28">
        <v>3715600</v>
      </c>
      <c r="I57" s="28">
        <v>6140328</v>
      </c>
      <c r="J57" s="29">
        <v>4879526</v>
      </c>
    </row>
    <row r="58" spans="2:10" x14ac:dyDescent="0.45">
      <c r="B58" s="27" t="s">
        <v>129</v>
      </c>
      <c r="C58" s="28">
        <v>22037386</v>
      </c>
      <c r="D58" s="28">
        <v>3019000</v>
      </c>
      <c r="E58" s="28">
        <v>773912</v>
      </c>
      <c r="F58" s="28">
        <v>2068384</v>
      </c>
      <c r="G58" s="28">
        <v>3548393</v>
      </c>
      <c r="H58" s="28">
        <v>3189776</v>
      </c>
      <c r="I58" s="28">
        <v>4365651</v>
      </c>
      <c r="J58" s="29">
        <v>3283200</v>
      </c>
    </row>
    <row r="59" spans="2:10" x14ac:dyDescent="0.45">
      <c r="B59" s="27" t="s">
        <v>130</v>
      </c>
      <c r="C59" s="28">
        <v>25978425</v>
      </c>
      <c r="D59" s="28">
        <v>3674765</v>
      </c>
      <c r="E59" s="28">
        <v>1267037</v>
      </c>
      <c r="F59" s="28">
        <v>163675</v>
      </c>
      <c r="G59" s="28">
        <v>4002186</v>
      </c>
      <c r="H59" s="28">
        <v>4063188</v>
      </c>
      <c r="I59" s="28">
        <v>5930096</v>
      </c>
      <c r="J59" s="29">
        <v>5361719</v>
      </c>
    </row>
    <row r="60" spans="2:10" x14ac:dyDescent="0.45">
      <c r="B60" s="27" t="s">
        <v>131</v>
      </c>
      <c r="C60" s="28">
        <v>16244771</v>
      </c>
      <c r="D60" s="28">
        <v>2476557</v>
      </c>
      <c r="E60" s="28">
        <v>825314</v>
      </c>
      <c r="F60" s="28">
        <v>213130</v>
      </c>
      <c r="G60" s="28">
        <v>2759731</v>
      </c>
      <c r="H60" s="28">
        <v>2530447</v>
      </c>
      <c r="I60" s="28">
        <v>2269871</v>
      </c>
      <c r="J60" s="29">
        <v>3752003</v>
      </c>
    </row>
    <row r="61" spans="2:10" ht="14.65" thickBot="1" x14ac:dyDescent="0.5">
      <c r="B61" s="30" t="s">
        <v>132</v>
      </c>
      <c r="C61" s="31">
        <v>10919208</v>
      </c>
      <c r="D61" s="31">
        <v>1697206</v>
      </c>
      <c r="E61" s="31">
        <v>243092</v>
      </c>
      <c r="F61" s="31">
        <v>1274658</v>
      </c>
      <c r="G61" s="31">
        <v>1784882</v>
      </c>
      <c r="H61" s="31">
        <v>1700846</v>
      </c>
      <c r="I61" s="31">
        <v>1853864</v>
      </c>
      <c r="J61" s="32">
        <v>1697650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9D76-9894-435C-A5B6-3D42339756B3}">
  <dimension ref="B1:D21"/>
  <sheetViews>
    <sheetView workbookViewId="0">
      <selection activeCell="G16" sqref="G16"/>
    </sheetView>
  </sheetViews>
  <sheetFormatPr defaultColWidth="9.1328125" defaultRowHeight="14.25" x14ac:dyDescent="0.45"/>
  <cols>
    <col min="1" max="1" width="9.1328125" style="24"/>
    <col min="2" max="2" width="12.1328125" style="24" bestFit="1" customWidth="1"/>
    <col min="3" max="3" width="12.86328125" style="24" customWidth="1"/>
    <col min="4" max="4" width="16.59765625" style="24" customWidth="1"/>
    <col min="5" max="16384" width="9.1328125" style="24"/>
  </cols>
  <sheetData>
    <row r="1" spans="2:4" ht="14.65" thickBot="1" x14ac:dyDescent="0.5"/>
    <row r="2" spans="2:4" ht="15" customHeight="1" x14ac:dyDescent="0.45">
      <c r="C2" s="130" t="s">
        <v>150</v>
      </c>
      <c r="D2" s="132" t="s">
        <v>151</v>
      </c>
    </row>
    <row r="3" spans="2:4" ht="14.65" thickBot="1" x14ac:dyDescent="0.5">
      <c r="C3" s="131"/>
      <c r="D3" s="133"/>
    </row>
    <row r="4" spans="2:4" x14ac:dyDescent="0.45">
      <c r="B4" s="40" t="s">
        <v>149</v>
      </c>
      <c r="C4" s="48">
        <v>1450</v>
      </c>
      <c r="D4" s="49">
        <v>1750</v>
      </c>
    </row>
    <row r="5" spans="2:4" x14ac:dyDescent="0.45">
      <c r="B5" s="38" t="s">
        <v>148</v>
      </c>
      <c r="C5" s="46"/>
      <c r="D5" s="47"/>
    </row>
    <row r="6" spans="2:4" x14ac:dyDescent="0.45">
      <c r="B6" s="38" t="s">
        <v>147</v>
      </c>
      <c r="C6" s="46">
        <v>939</v>
      </c>
      <c r="D6" s="47">
        <v>1718</v>
      </c>
    </row>
    <row r="7" spans="2:4" x14ac:dyDescent="0.45">
      <c r="B7" s="38" t="s">
        <v>146</v>
      </c>
      <c r="C7" s="46">
        <v>1490</v>
      </c>
      <c r="D7" s="47">
        <v>2100</v>
      </c>
    </row>
    <row r="8" spans="2:4" x14ac:dyDescent="0.45">
      <c r="B8" s="38" t="s">
        <v>145</v>
      </c>
      <c r="C8" s="46">
        <v>1574</v>
      </c>
      <c r="D8" s="47">
        <v>2028</v>
      </c>
    </row>
    <row r="9" spans="2:4" x14ac:dyDescent="0.45">
      <c r="B9" s="38" t="s">
        <v>144</v>
      </c>
      <c r="C9" s="46">
        <v>1391</v>
      </c>
      <c r="D9" s="47">
        <v>1490</v>
      </c>
    </row>
    <row r="10" spans="2:4" x14ac:dyDescent="0.45">
      <c r="B10" s="38" t="s">
        <v>143</v>
      </c>
      <c r="C10" s="44">
        <v>1226</v>
      </c>
      <c r="D10" s="45">
        <v>2477</v>
      </c>
    </row>
    <row r="11" spans="2:4" x14ac:dyDescent="0.45">
      <c r="B11" s="37" t="s">
        <v>142</v>
      </c>
      <c r="C11" s="44"/>
      <c r="D11" s="45"/>
    </row>
    <row r="12" spans="2:4" x14ac:dyDescent="0.45">
      <c r="B12" s="37" t="s">
        <v>141</v>
      </c>
      <c r="C12" s="44">
        <v>1857</v>
      </c>
      <c r="D12" s="45">
        <v>2832</v>
      </c>
    </row>
    <row r="13" spans="2:4" x14ac:dyDescent="0.45">
      <c r="B13" s="37" t="s">
        <v>140</v>
      </c>
      <c r="C13" s="44">
        <v>1532</v>
      </c>
      <c r="D13" s="45">
        <v>2035</v>
      </c>
    </row>
    <row r="14" spans="2:4" x14ac:dyDescent="0.45">
      <c r="B14" s="37" t="s">
        <v>139</v>
      </c>
      <c r="C14" s="44">
        <v>1924</v>
      </c>
      <c r="D14" s="45">
        <v>2003</v>
      </c>
    </row>
    <row r="15" spans="2:4" x14ac:dyDescent="0.45">
      <c r="B15" s="37" t="s">
        <v>138</v>
      </c>
      <c r="C15" s="44"/>
      <c r="D15" s="45"/>
    </row>
    <row r="16" spans="2:4" x14ac:dyDescent="0.45">
      <c r="B16" s="37" t="s">
        <v>137</v>
      </c>
      <c r="C16" s="44">
        <v>1833</v>
      </c>
      <c r="D16" s="45">
        <v>2035</v>
      </c>
    </row>
    <row r="17" spans="2:4" x14ac:dyDescent="0.45">
      <c r="B17" s="37" t="s">
        <v>136</v>
      </c>
      <c r="C17" s="44">
        <v>1613</v>
      </c>
      <c r="D17" s="45">
        <v>1845</v>
      </c>
    </row>
    <row r="18" spans="2:4" x14ac:dyDescent="0.45">
      <c r="B18" s="37" t="s">
        <v>135</v>
      </c>
      <c r="C18" s="44">
        <v>999</v>
      </c>
      <c r="D18" s="45">
        <v>1789</v>
      </c>
    </row>
    <row r="19" spans="2:4" x14ac:dyDescent="0.45">
      <c r="B19" s="39" t="s">
        <v>157</v>
      </c>
      <c r="C19" s="42"/>
      <c r="D19" s="43"/>
    </row>
    <row r="20" spans="2:4" ht="14.65" thickBot="1" x14ac:dyDescent="0.5">
      <c r="B20" s="39" t="s">
        <v>134</v>
      </c>
      <c r="C20" s="42"/>
      <c r="D20" s="43"/>
    </row>
    <row r="21" spans="2:4" ht="14.65" thickBot="1" x14ac:dyDescent="0.5">
      <c r="B21" s="41" t="s">
        <v>59</v>
      </c>
      <c r="C21" s="50">
        <f>AVERAGE(C4:C20)</f>
        <v>1485.6666666666667</v>
      </c>
      <c r="D21" s="51">
        <f>AVERAGE(D4:D20)</f>
        <v>2008.5</v>
      </c>
    </row>
  </sheetData>
  <mergeCells count="2">
    <mergeCell ref="C2:C3"/>
    <mergeCell ref="D2:D3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Production Well Info</vt:lpstr>
      <vt:lpstr>OW Depth-Sp Cond-TDS</vt:lpstr>
      <vt:lpstr>Graphs</vt:lpstr>
      <vt:lpstr>Total Injection &amp; Wells (gal)</vt:lpstr>
      <vt:lpstr>Cl from Riv Surv at hwy 287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Goodwin</dc:creator>
  <cp:lastModifiedBy>Tammy Hamby</cp:lastModifiedBy>
  <dcterms:created xsi:type="dcterms:W3CDTF">2021-05-05T20:24:49Z</dcterms:created>
  <dcterms:modified xsi:type="dcterms:W3CDTF">2021-05-17T13:26:00Z</dcterms:modified>
</cp:coreProperties>
</file>